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496" yWindow="2340" windowWidth="17496" windowHeight="11016"/>
  </bookViews>
  <sheets>
    <sheet name="Лист1" sheetId="1" r:id="rId1"/>
  </sheets>
  <calcPr calcId="191028"/>
</workbook>
</file>

<file path=xl/calcChain.xml><?xml version="1.0" encoding="utf-8"?>
<calcChain xmlns="http://schemas.openxmlformats.org/spreadsheetml/2006/main">
  <c r="L282" i="1" l="1"/>
  <c r="J282" i="1"/>
  <c r="I282" i="1"/>
  <c r="H282" i="1"/>
  <c r="G282" i="1"/>
  <c r="F282" i="1"/>
  <c r="L281" i="1"/>
  <c r="J281" i="1"/>
  <c r="I281" i="1"/>
  <c r="H281" i="1"/>
  <c r="G281" i="1"/>
  <c r="F281" i="1"/>
  <c r="B281" i="1"/>
  <c r="A281" i="1"/>
  <c r="L280" i="1"/>
  <c r="J280" i="1"/>
  <c r="I280" i="1"/>
  <c r="H280" i="1"/>
  <c r="G280" i="1"/>
  <c r="F280" i="1"/>
  <c r="B267" i="1"/>
  <c r="A267" i="1"/>
  <c r="L266" i="1"/>
  <c r="J266" i="1"/>
  <c r="I266" i="1"/>
  <c r="H266" i="1"/>
  <c r="G266" i="1"/>
  <c r="F266" i="1"/>
  <c r="L258" i="1"/>
  <c r="J258" i="1"/>
  <c r="I258" i="1"/>
  <c r="H258" i="1"/>
  <c r="G258" i="1"/>
  <c r="F258" i="1"/>
  <c r="B258" i="1"/>
  <c r="A258" i="1"/>
  <c r="L257" i="1"/>
  <c r="J257" i="1"/>
  <c r="I257" i="1"/>
  <c r="H257" i="1"/>
  <c r="G257" i="1"/>
  <c r="F257" i="1"/>
  <c r="B244" i="1"/>
  <c r="A244" i="1"/>
  <c r="L243" i="1"/>
  <c r="J243" i="1"/>
  <c r="I243" i="1"/>
  <c r="H243" i="1"/>
  <c r="G243" i="1"/>
  <c r="F243" i="1"/>
  <c r="L235" i="1"/>
  <c r="J235" i="1"/>
  <c r="I235" i="1"/>
  <c r="H235" i="1"/>
  <c r="G235" i="1"/>
  <c r="F235" i="1"/>
  <c r="B235" i="1"/>
  <c r="A235" i="1"/>
  <c r="L234" i="1"/>
  <c r="J234" i="1"/>
  <c r="I234" i="1"/>
  <c r="H234" i="1"/>
  <c r="G234" i="1"/>
  <c r="F234" i="1"/>
  <c r="B221" i="1"/>
  <c r="A221" i="1"/>
  <c r="L220" i="1"/>
  <c r="J220" i="1"/>
  <c r="I220" i="1"/>
  <c r="H220" i="1"/>
  <c r="G220" i="1"/>
  <c r="L212" i="1"/>
  <c r="J212" i="1"/>
  <c r="I212" i="1"/>
  <c r="H212" i="1"/>
  <c r="G212" i="1"/>
  <c r="F212" i="1"/>
  <c r="B212" i="1"/>
  <c r="A212" i="1"/>
  <c r="L211" i="1"/>
  <c r="J211" i="1"/>
  <c r="I211" i="1"/>
  <c r="H211" i="1"/>
  <c r="G211" i="1"/>
  <c r="F211" i="1"/>
  <c r="B198" i="1"/>
  <c r="A198" i="1"/>
  <c r="L197" i="1"/>
  <c r="J197" i="1"/>
  <c r="I197" i="1"/>
  <c r="H197" i="1"/>
  <c r="G197" i="1"/>
  <c r="F197" i="1"/>
  <c r="L189" i="1"/>
  <c r="J189" i="1"/>
  <c r="I189" i="1"/>
  <c r="H189" i="1"/>
  <c r="G189" i="1"/>
  <c r="F189" i="1"/>
  <c r="B189" i="1"/>
  <c r="A189" i="1"/>
  <c r="L188" i="1"/>
  <c r="J188" i="1"/>
  <c r="I188" i="1"/>
  <c r="H188" i="1"/>
  <c r="G188" i="1"/>
  <c r="B175" i="1"/>
  <c r="A175" i="1"/>
  <c r="L174" i="1"/>
  <c r="J174" i="1"/>
  <c r="I174" i="1"/>
  <c r="H174" i="1"/>
  <c r="G174" i="1"/>
  <c r="F174" i="1"/>
  <c r="L166" i="1"/>
  <c r="J166" i="1"/>
  <c r="I166" i="1"/>
  <c r="H166" i="1"/>
  <c r="G166" i="1"/>
  <c r="F166" i="1"/>
  <c r="B166" i="1"/>
  <c r="A166" i="1"/>
  <c r="L165" i="1"/>
  <c r="J165" i="1"/>
  <c r="I165" i="1"/>
  <c r="H165" i="1"/>
  <c r="G165" i="1"/>
  <c r="F165" i="1"/>
  <c r="B152" i="1"/>
  <c r="A152" i="1"/>
  <c r="L151" i="1"/>
  <c r="J151" i="1"/>
  <c r="I151" i="1"/>
  <c r="H151" i="1"/>
  <c r="G151" i="1"/>
  <c r="F151" i="1"/>
  <c r="L143" i="1"/>
  <c r="J143" i="1"/>
  <c r="I143" i="1"/>
  <c r="H143" i="1"/>
  <c r="G143" i="1"/>
  <c r="F143" i="1"/>
  <c r="B143" i="1"/>
  <c r="A143" i="1"/>
  <c r="L142" i="1"/>
  <c r="J142" i="1"/>
  <c r="I142" i="1"/>
  <c r="H142" i="1"/>
  <c r="G142" i="1"/>
  <c r="F142" i="1"/>
  <c r="B129" i="1"/>
  <c r="A129" i="1"/>
  <c r="L128" i="1"/>
  <c r="J128" i="1"/>
  <c r="I128" i="1"/>
  <c r="H128" i="1"/>
  <c r="G128" i="1"/>
  <c r="F128" i="1"/>
  <c r="L120" i="1"/>
  <c r="J120" i="1"/>
  <c r="I120" i="1"/>
  <c r="H120" i="1"/>
  <c r="G120" i="1"/>
  <c r="F120" i="1"/>
  <c r="B120" i="1"/>
  <c r="A120" i="1"/>
  <c r="L119" i="1"/>
  <c r="J119" i="1"/>
  <c r="I119" i="1"/>
  <c r="H119" i="1"/>
  <c r="G119" i="1"/>
  <c r="F119" i="1"/>
  <c r="B106" i="1"/>
  <c r="A106" i="1"/>
  <c r="L105" i="1"/>
  <c r="J105" i="1"/>
  <c r="I105" i="1"/>
  <c r="H105" i="1"/>
  <c r="G105" i="1"/>
  <c r="F105" i="1"/>
  <c r="L97" i="1"/>
  <c r="J97" i="1"/>
  <c r="I97" i="1"/>
  <c r="H97" i="1"/>
  <c r="G97" i="1"/>
  <c r="F97" i="1"/>
  <c r="B97" i="1"/>
  <c r="A97" i="1"/>
  <c r="L96" i="1"/>
  <c r="J96" i="1"/>
  <c r="I96" i="1"/>
  <c r="H96" i="1"/>
  <c r="G96" i="1"/>
  <c r="F96" i="1"/>
  <c r="B83" i="1"/>
  <c r="A83" i="1"/>
  <c r="L82" i="1"/>
  <c r="J82" i="1"/>
  <c r="I82" i="1"/>
  <c r="H82" i="1"/>
  <c r="G82" i="1"/>
  <c r="F82" i="1"/>
  <c r="L74" i="1"/>
  <c r="J74" i="1"/>
  <c r="I74" i="1"/>
  <c r="H74" i="1"/>
  <c r="G74" i="1"/>
  <c r="F74" i="1"/>
  <c r="B74" i="1"/>
  <c r="A74" i="1"/>
  <c r="L73" i="1"/>
  <c r="J73" i="1"/>
  <c r="I73" i="1"/>
  <c r="H73" i="1"/>
  <c r="G73" i="1"/>
  <c r="F73" i="1"/>
  <c r="B60" i="1"/>
  <c r="A60" i="1"/>
  <c r="L59" i="1"/>
  <c r="I59" i="1"/>
  <c r="H59" i="1"/>
  <c r="G59" i="1"/>
  <c r="F59" i="1"/>
  <c r="L51" i="1"/>
  <c r="J51" i="1"/>
  <c r="I51" i="1"/>
  <c r="H51" i="1"/>
  <c r="G51" i="1"/>
  <c r="F51" i="1"/>
  <c r="B51" i="1"/>
  <c r="A51" i="1"/>
  <c r="L50" i="1"/>
  <c r="B37" i="1"/>
  <c r="A37" i="1"/>
  <c r="L36" i="1"/>
  <c r="J36" i="1"/>
  <c r="I36" i="1"/>
  <c r="H36" i="1"/>
  <c r="G36" i="1"/>
  <c r="F36" i="1"/>
  <c r="L28" i="1"/>
  <c r="J28" i="1"/>
  <c r="I28" i="1"/>
  <c r="H28" i="1"/>
  <c r="G28" i="1"/>
  <c r="F28" i="1"/>
  <c r="B28" i="1"/>
  <c r="A28" i="1"/>
  <c r="L27" i="1"/>
  <c r="J27" i="1"/>
  <c r="I27" i="1"/>
  <c r="H27" i="1"/>
  <c r="G27" i="1"/>
  <c r="F27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<sst xmlns="http://schemas.openxmlformats.org/spreadsheetml/2006/main" count="367" uniqueCount="79">
  <si>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</si>
  <si>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</si>
  <si>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</si>
  <si>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</si>
  <si>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</si>
  <si>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</si>
  <si>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</si>
  <si>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</si>
  <si>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</si>
  <si>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</si>
  <si>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</si>
  <si>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</si>
  <si>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</si>
  <si>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</si>
  <si>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</si>
  <si>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</si>
  <si>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</si>
  <si>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</si>
  <si>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</si>
  <si>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</si>
  <si>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</si>
  <si>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</si>
  <si>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</si>
  <si>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</si>
  <si>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</si>
  <si>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</si>
  <si>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</si>
  <si>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</si>
  <si>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</si>
  <si>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</si>
  <si>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</si>
  <si>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</si>
  <si>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</si>
  <si>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</si>
  <si>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</si>
  <si>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</si>
  <si>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</si>
  <si>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</si>
  <si>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</si>
  <si>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</si>
  <si>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</si>
  <si>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булочное</t>
  </si>
  <si>
    <t>кисломол.</t>
  </si>
  <si>
    <t>яйцо</t>
  </si>
  <si>
    <t>МБОУ " Ачинская  СОШ N1"</t>
  </si>
  <si>
    <t>Магомедова А. А.</t>
  </si>
  <si>
    <t>плов</t>
  </si>
  <si>
    <t>компот из сухофруктов</t>
  </si>
  <si>
    <t>хлеб пшеничный</t>
  </si>
  <si>
    <t>промыш.</t>
  </si>
  <si>
    <t>овощи натуральные свежие</t>
  </si>
  <si>
    <t>яблоко</t>
  </si>
  <si>
    <t>суп картофельный с бобовыми ( фасоль)</t>
  </si>
  <si>
    <t>чай с сахаром</t>
  </si>
  <si>
    <t>промышл.</t>
  </si>
  <si>
    <t>груша</t>
  </si>
  <si>
    <t>салат витаминный</t>
  </si>
  <si>
    <t>каша гречневая</t>
  </si>
  <si>
    <t>банан</t>
  </si>
  <si>
    <t>промышл</t>
  </si>
  <si>
    <t>суп картофельный с макаронами изделиями</t>
  </si>
  <si>
    <t>птица отварная</t>
  </si>
  <si>
    <t>салат из свежих помидоров и огурцов</t>
  </si>
  <si>
    <t>пюре картофельное</t>
  </si>
  <si>
    <t>суп молочный с макаронами изделиями</t>
  </si>
  <si>
    <t>бутерброд  с сыром</t>
  </si>
  <si>
    <t>яйцо отварное</t>
  </si>
  <si>
    <t>гуляш из отварной говядины</t>
  </si>
  <si>
    <t>макаронные изделия отварные</t>
  </si>
  <si>
    <t xml:space="preserve">суп картофельный с фрикадельками </t>
  </si>
  <si>
    <t>жаркое по домашнему</t>
  </si>
  <si>
    <t>птица запеченая</t>
  </si>
  <si>
    <t>картофель отварной</t>
  </si>
  <si>
    <t>борщ</t>
  </si>
  <si>
    <t>сыр порциями</t>
  </si>
  <si>
    <t>2ъ</t>
  </si>
  <si>
    <t>салат из свежих помидоров с луком</t>
  </si>
  <si>
    <t>рыба припущенная с овощами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</si>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</sst>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" xfId="0" applyFont="1" applyFill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workbookViewId="0">
      <pane xSplit="4" ySplit="5" topLeftCell="E96" activePane="bottomRight" state="frozen"/>
      <selection pane="topRight"/>
      <selection pane="bottomLeft"/>
      <selection pane="bottomRight" activeCell="E249" sqref="E249"/>
    </sheetView>
  </sheetViews>
  <sheetFormatPr defaultColWidth="9.109375" defaultRowHeight="13.2" x14ac:dyDescent="0.25"/>
  <cols>
    <col min="1" max="1" width="4.6640625" style="1" customWidth="1"/>
    <col min="2" max="2" width="5.2187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218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7</v>
      </c>
      <c r="C1" s="55" t="s">
        <v>44</v>
      </c>
      <c r="D1" s="56"/>
      <c r="E1" s="56"/>
      <c r="F1" s="3" t="s">
        <v>16</v>
      </c>
      <c r="G1" s="1" t="s">
        <v>17</v>
      </c>
      <c r="H1" s="57" t="s">
        <v>39</v>
      </c>
      <c r="I1" s="57"/>
      <c r="J1" s="57"/>
      <c r="K1" s="57"/>
    </row>
    <row r="2" spans="1:12" ht="17.399999999999999" x14ac:dyDescent="0.25">
      <c r="A2" s="4" t="s">
        <v>6</v>
      </c>
      <c r="C2" s="1"/>
      <c r="G2" s="1" t="s">
        <v>18</v>
      </c>
      <c r="H2" s="57" t="s">
        <v>45</v>
      </c>
      <c r="I2" s="57"/>
      <c r="J2" s="57"/>
      <c r="K2" s="57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19</v>
      </c>
      <c r="H3" s="8"/>
      <c r="I3" s="8"/>
      <c r="J3" s="9"/>
      <c r="K3" s="10"/>
    </row>
    <row r="4" spans="1:12" x14ac:dyDescent="0.25">
      <c r="C4" s="1"/>
      <c r="D4" s="5"/>
      <c r="H4" s="11" t="s">
        <v>36</v>
      </c>
      <c r="I4" s="11" t="s">
        <v>37</v>
      </c>
      <c r="J4" s="11" t="s">
        <v>38</v>
      </c>
    </row>
    <row r="5" spans="1:12" ht="30.6" x14ac:dyDescent="0.2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4.4" x14ac:dyDescent="0.3">
      <c r="A6" s="16">
        <v>1</v>
      </c>
      <c r="B6" s="17">
        <v>1</v>
      </c>
      <c r="C6" s="18" t="s">
        <v>20</v>
      </c>
      <c r="D6" s="19" t="s">
        <v>21</v>
      </c>
      <c r="E6" s="20" t="s">
        <v>46</v>
      </c>
      <c r="F6" s="21">
        <v>150</v>
      </c>
      <c r="G6" s="21">
        <v>19.399999999999999</v>
      </c>
      <c r="H6" s="21">
        <v>9.5</v>
      </c>
      <c r="I6" s="21">
        <v>34.700000000000003</v>
      </c>
      <c r="J6" s="21">
        <v>301</v>
      </c>
      <c r="K6" s="22">
        <v>265</v>
      </c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22</v>
      </c>
      <c r="E8" s="27" t="s">
        <v>47</v>
      </c>
      <c r="F8" s="28">
        <v>200</v>
      </c>
      <c r="G8" s="28">
        <v>0.04</v>
      </c>
      <c r="H8" s="28">
        <v>0</v>
      </c>
      <c r="I8" s="28">
        <v>24.76</v>
      </c>
      <c r="J8" s="28">
        <v>94.2</v>
      </c>
      <c r="K8" s="29">
        <v>349</v>
      </c>
      <c r="L8" s="28"/>
    </row>
    <row r="9" spans="1:12" ht="14.4" x14ac:dyDescent="0.3">
      <c r="A9" s="23"/>
      <c r="B9" s="24"/>
      <c r="C9" s="25"/>
      <c r="D9" s="30" t="s">
        <v>23</v>
      </c>
      <c r="E9" s="27" t="s">
        <v>48</v>
      </c>
      <c r="F9" s="28">
        <v>50</v>
      </c>
      <c r="G9" s="28">
        <v>4.0999999999999996</v>
      </c>
      <c r="H9" s="28">
        <v>0.7</v>
      </c>
      <c r="I9" s="28">
        <v>0.65</v>
      </c>
      <c r="J9" s="28">
        <v>97.5</v>
      </c>
      <c r="K9" s="29" t="s">
        <v>49</v>
      </c>
      <c r="L9" s="28"/>
    </row>
    <row r="10" spans="1:12" ht="14.4" x14ac:dyDescent="0.3">
      <c r="A10" s="23"/>
      <c r="B10" s="24"/>
      <c r="C10" s="25"/>
      <c r="D10" s="30" t="s">
        <v>24</v>
      </c>
      <c r="E10" s="27" t="s">
        <v>51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847</v>
      </c>
      <c r="L10" s="28"/>
    </row>
    <row r="11" spans="1:12" ht="14.4" x14ac:dyDescent="0.3">
      <c r="A11" s="23"/>
      <c r="B11" s="24"/>
      <c r="C11" s="25"/>
      <c r="D11" s="26"/>
      <c r="E11" s="27" t="s">
        <v>50</v>
      </c>
      <c r="F11" s="28">
        <v>50</v>
      </c>
      <c r="G11" s="28">
        <v>1</v>
      </c>
      <c r="H11" s="28">
        <v>0.4</v>
      </c>
      <c r="I11" s="28">
        <v>2.2999999999999998</v>
      </c>
      <c r="J11" s="28">
        <v>21</v>
      </c>
      <c r="K11" s="29">
        <v>70</v>
      </c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33</v>
      </c>
      <c r="E13" s="35"/>
      <c r="F13" s="36">
        <f>SUM(F6:F12)</f>
        <v>550</v>
      </c>
      <c r="G13" s="36">
        <f t="shared" ref="G13:J13" si="0">SUM(G6:G12)</f>
        <v>24.939999999999998</v>
      </c>
      <c r="H13" s="36">
        <f t="shared" si="0"/>
        <v>11</v>
      </c>
      <c r="I13" s="36">
        <f t="shared" si="0"/>
        <v>72.210000000000008</v>
      </c>
      <c r="J13" s="36">
        <f t="shared" si="0"/>
        <v>560.70000000000005</v>
      </c>
      <c r="K13" s="37"/>
      <c r="L13" s="36">
        <f t="shared" ref="L13" si="1"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25</v>
      </c>
      <c r="D14" s="30" t="s">
        <v>26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27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28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40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31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32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30" t="s">
        <v>41</v>
      </c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30" t="s">
        <v>22</v>
      </c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23"/>
      <c r="B23" s="24"/>
      <c r="C23" s="25"/>
      <c r="D23" s="30" t="s">
        <v>30</v>
      </c>
      <c r="E23" s="27"/>
      <c r="F23" s="28"/>
      <c r="G23" s="28"/>
      <c r="H23" s="28"/>
      <c r="I23" s="28"/>
      <c r="J23" s="28"/>
      <c r="K23" s="29"/>
      <c r="L23" s="28"/>
    </row>
    <row r="24" spans="1:12" ht="14.4" x14ac:dyDescent="0.3">
      <c r="A24" s="23"/>
      <c r="B24" s="24"/>
      <c r="C24" s="25"/>
      <c r="D24" s="30" t="s">
        <v>42</v>
      </c>
      <c r="E24" s="27"/>
      <c r="F24" s="28"/>
      <c r="G24" s="28"/>
      <c r="H24" s="28"/>
      <c r="I24" s="28"/>
      <c r="J24" s="28"/>
      <c r="K24" s="29"/>
      <c r="L24" s="28"/>
    </row>
    <row r="25" spans="1:12" ht="14.4" x14ac:dyDescent="0.3">
      <c r="A25" s="23"/>
      <c r="B25" s="24"/>
      <c r="C25" s="25"/>
      <c r="D25" s="41" t="s">
        <v>24</v>
      </c>
      <c r="E25" s="27"/>
      <c r="F25" s="28"/>
      <c r="G25" s="28"/>
      <c r="H25" s="28"/>
      <c r="I25" s="28"/>
      <c r="J25" s="28"/>
      <c r="K25" s="29"/>
      <c r="L25" s="28"/>
    </row>
    <row r="26" spans="1:12" ht="14.4" x14ac:dyDescent="0.3">
      <c r="A26" s="23"/>
      <c r="B26" s="24"/>
      <c r="C26" s="25"/>
      <c r="D26" s="41" t="s">
        <v>43</v>
      </c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31"/>
      <c r="B27" s="32"/>
      <c r="C27" s="33"/>
      <c r="D27" s="34" t="s">
        <v>33</v>
      </c>
      <c r="E27" s="35"/>
      <c r="F27" s="36">
        <f>SUM(F14:F26)</f>
        <v>0</v>
      </c>
      <c r="G27" s="36">
        <f t="shared" ref="G27:J27" si="2">SUM(G14:G26)</f>
        <v>0</v>
      </c>
      <c r="H27" s="36">
        <f t="shared" si="2"/>
        <v>0</v>
      </c>
      <c r="I27" s="36">
        <f t="shared" si="2"/>
        <v>0</v>
      </c>
      <c r="J27" s="36">
        <f t="shared" si="2"/>
        <v>0</v>
      </c>
      <c r="K27" s="37"/>
      <c r="L27" s="36">
        <f t="shared" ref="L27" si="3">SUM(L14:L26)</f>
        <v>0</v>
      </c>
    </row>
    <row r="28" spans="1:12" ht="14.4" x14ac:dyDescent="0.25">
      <c r="A28" s="42">
        <f>A6</f>
        <v>1</v>
      </c>
      <c r="B28" s="43">
        <f>B6</f>
        <v>1</v>
      </c>
      <c r="C28" s="53" t="s">
        <v>4</v>
      </c>
      <c r="D28" s="54"/>
      <c r="E28" s="44"/>
      <c r="F28" s="45">
        <f>F13+F27</f>
        <v>550</v>
      </c>
      <c r="G28" s="45">
        <f t="shared" ref="G28:J28" si="4">G13+G27</f>
        <v>24.94</v>
      </c>
      <c r="H28" s="45">
        <f t="shared" si="4"/>
        <v>11</v>
      </c>
      <c r="I28" s="45">
        <f t="shared" si="4"/>
        <v>72.209999999999994</v>
      </c>
      <c r="J28" s="45">
        <f t="shared" si="4"/>
        <v>560.70000000000005</v>
      </c>
      <c r="K28" s="45"/>
      <c r="L28" s="45">
        <f t="shared" ref="L28" si="5">L13+L27</f>
        <v>0</v>
      </c>
    </row>
    <row r="29" spans="1:12" ht="14.4" x14ac:dyDescent="0.3">
      <c r="A29" s="46">
        <v>1</v>
      </c>
      <c r="B29" s="24">
        <v>2</v>
      </c>
      <c r="C29" s="18" t="s">
        <v>20</v>
      </c>
      <c r="D29" s="19" t="s">
        <v>21</v>
      </c>
      <c r="E29" s="20" t="s">
        <v>52</v>
      </c>
      <c r="F29" s="21">
        <v>250</v>
      </c>
      <c r="G29" s="21">
        <v>5.49</v>
      </c>
      <c r="H29" s="21">
        <v>5.28</v>
      </c>
      <c r="I29" s="21">
        <v>16.329999999999998</v>
      </c>
      <c r="J29" s="21">
        <v>134.75</v>
      </c>
      <c r="K29" s="22">
        <v>102</v>
      </c>
      <c r="L29" s="21"/>
    </row>
    <row r="30" spans="1:12" ht="14.4" x14ac:dyDescent="0.3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6"/>
      <c r="B31" s="24"/>
      <c r="C31" s="25"/>
      <c r="D31" s="30" t="s">
        <v>22</v>
      </c>
      <c r="E31" s="27" t="s">
        <v>53</v>
      </c>
      <c r="F31" s="28">
        <v>200</v>
      </c>
      <c r="G31" s="28">
        <v>0.2</v>
      </c>
      <c r="H31" s="28">
        <v>0</v>
      </c>
      <c r="I31" s="28">
        <v>14</v>
      </c>
      <c r="J31" s="28">
        <v>28</v>
      </c>
      <c r="K31" s="29">
        <v>376</v>
      </c>
      <c r="L31" s="28"/>
    </row>
    <row r="32" spans="1:12" ht="14.4" x14ac:dyDescent="0.3">
      <c r="A32" s="46"/>
      <c r="B32" s="24"/>
      <c r="C32" s="25"/>
      <c r="D32" s="30" t="s">
        <v>23</v>
      </c>
      <c r="E32" s="27" t="s">
        <v>48</v>
      </c>
      <c r="F32" s="28">
        <v>60</v>
      </c>
      <c r="G32" s="28">
        <v>4.92</v>
      </c>
      <c r="H32" s="28">
        <v>0.84</v>
      </c>
      <c r="I32" s="28">
        <v>0.78</v>
      </c>
      <c r="J32" s="28">
        <v>117</v>
      </c>
      <c r="K32" s="29" t="s">
        <v>54</v>
      </c>
      <c r="L32" s="28"/>
    </row>
    <row r="33" spans="1:12" ht="14.4" x14ac:dyDescent="0.3">
      <c r="A33" s="46"/>
      <c r="B33" s="24"/>
      <c r="C33" s="25"/>
      <c r="D33" s="30" t="s">
        <v>24</v>
      </c>
      <c r="E33" s="27" t="s">
        <v>55</v>
      </c>
      <c r="F33" s="28">
        <v>100</v>
      </c>
      <c r="G33" s="28">
        <v>0.44</v>
      </c>
      <c r="H33" s="28">
        <v>0.34</v>
      </c>
      <c r="I33" s="28">
        <v>10.38</v>
      </c>
      <c r="J33" s="28">
        <v>47</v>
      </c>
      <c r="K33" s="29">
        <v>847</v>
      </c>
      <c r="L33" s="28"/>
    </row>
    <row r="34" spans="1:12" ht="14.4" x14ac:dyDescent="0.3">
      <c r="A34" s="46"/>
      <c r="B34" s="24"/>
      <c r="C34" s="25"/>
      <c r="D34" s="26"/>
      <c r="E34" s="27" t="s">
        <v>56</v>
      </c>
      <c r="F34" s="28">
        <v>100</v>
      </c>
      <c r="G34" s="28">
        <v>8.2899999999999991</v>
      </c>
      <c r="H34" s="28">
        <v>6.8</v>
      </c>
      <c r="I34" s="28">
        <v>24.73</v>
      </c>
      <c r="J34" s="28">
        <v>187.24</v>
      </c>
      <c r="K34" s="29">
        <v>49</v>
      </c>
      <c r="L34" s="28"/>
    </row>
    <row r="35" spans="1:12" ht="14.4" x14ac:dyDescent="0.3">
      <c r="A35" s="46"/>
      <c r="B35" s="24"/>
      <c r="C35" s="25"/>
      <c r="D35" s="26"/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7"/>
      <c r="B36" s="32"/>
      <c r="C36" s="33"/>
      <c r="D36" s="34" t="s">
        <v>33</v>
      </c>
      <c r="E36" s="35"/>
      <c r="F36" s="36">
        <f>SUM(F29:F35)</f>
        <v>710</v>
      </c>
      <c r="G36" s="36">
        <f t="shared" ref="G36" si="6">SUM(G29:G35)</f>
        <v>19.339999999999996</v>
      </c>
      <c r="H36" s="36">
        <f t="shared" ref="H36" si="7">SUM(H29:H35)</f>
        <v>13.26</v>
      </c>
      <c r="I36" s="36">
        <f t="shared" ref="I36" si="8">SUM(I29:I35)</f>
        <v>66.22</v>
      </c>
      <c r="J36" s="36">
        <f t="shared" ref="J36:L36" si="9">SUM(J29:J35)</f>
        <v>513.99</v>
      </c>
      <c r="K36" s="37"/>
      <c r="L36" s="36">
        <f t="shared" si="9"/>
        <v>0</v>
      </c>
    </row>
    <row r="37" spans="1:12" ht="14.4" x14ac:dyDescent="0.3">
      <c r="A37" s="39">
        <f>A29</f>
        <v>1</v>
      </c>
      <c r="B37" s="39">
        <f>B29</f>
        <v>2</v>
      </c>
      <c r="C37" s="40" t="s">
        <v>25</v>
      </c>
      <c r="D37" s="30" t="s">
        <v>26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6"/>
      <c r="B38" s="24"/>
      <c r="C38" s="25"/>
      <c r="D38" s="30" t="s">
        <v>27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6"/>
      <c r="B39" s="24"/>
      <c r="C39" s="25"/>
      <c r="D39" s="30" t="s">
        <v>28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6"/>
      <c r="B40" s="24"/>
      <c r="C40" s="25"/>
      <c r="D40" s="30" t="s">
        <v>29</v>
      </c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6"/>
      <c r="B41" s="24"/>
      <c r="C41" s="25"/>
      <c r="D41" s="30" t="s">
        <v>40</v>
      </c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24"/>
      <c r="C42" s="25"/>
      <c r="D42" s="30" t="s">
        <v>31</v>
      </c>
      <c r="E42" s="27"/>
      <c r="F42" s="28"/>
      <c r="G42" s="28"/>
      <c r="H42" s="28"/>
      <c r="I42" s="28"/>
      <c r="J42" s="28"/>
      <c r="K42" s="29"/>
      <c r="L42" s="28"/>
    </row>
    <row r="43" spans="1:12" ht="14.4" x14ac:dyDescent="0.3">
      <c r="A43" s="46"/>
      <c r="B43" s="24"/>
      <c r="C43" s="25"/>
      <c r="D43" s="30" t="s">
        <v>32</v>
      </c>
      <c r="E43" s="27"/>
      <c r="F43" s="28"/>
      <c r="G43" s="28"/>
      <c r="H43" s="28"/>
      <c r="I43" s="28"/>
      <c r="J43" s="28"/>
      <c r="K43" s="29"/>
      <c r="L43" s="28"/>
    </row>
    <row r="44" spans="1:12" ht="14.4" x14ac:dyDescent="0.3">
      <c r="A44" s="46"/>
      <c r="B44" s="24"/>
      <c r="C44" s="25"/>
      <c r="D44" s="30" t="s">
        <v>41</v>
      </c>
      <c r="E44" s="27"/>
      <c r="F44" s="28"/>
      <c r="G44" s="28"/>
      <c r="H44" s="28"/>
      <c r="I44" s="28"/>
      <c r="J44" s="28"/>
      <c r="K44" s="29"/>
      <c r="L44" s="28"/>
    </row>
    <row r="45" spans="1:12" ht="14.4" x14ac:dyDescent="0.3">
      <c r="A45" s="46"/>
      <c r="B45" s="24"/>
      <c r="C45" s="25"/>
      <c r="D45" s="30" t="s">
        <v>22</v>
      </c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46"/>
      <c r="B46" s="24"/>
      <c r="C46" s="25"/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46"/>
      <c r="B47" s="24"/>
      <c r="C47" s="25"/>
      <c r="D47" s="30" t="s">
        <v>42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46"/>
      <c r="B48" s="24"/>
      <c r="C48" s="25"/>
      <c r="D48" s="41" t="s">
        <v>24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46"/>
      <c r="B49" s="24"/>
      <c r="C49" s="25"/>
      <c r="D49" s="41" t="s">
        <v>43</v>
      </c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47"/>
      <c r="B50" s="32"/>
      <c r="C50" s="33"/>
      <c r="D50" s="34" t="s">
        <v>33</v>
      </c>
      <c r="E50" s="35"/>
      <c r="F50" s="36"/>
      <c r="G50" s="36"/>
      <c r="H50" s="36"/>
      <c r="I50" s="36"/>
      <c r="J50" s="36"/>
      <c r="K50" s="37"/>
      <c r="L50" s="36">
        <f>SUM(L37:L49)</f>
        <v>0</v>
      </c>
    </row>
    <row r="51" spans="1:12" ht="15.75" customHeight="1" x14ac:dyDescent="0.25">
      <c r="A51" s="48">
        <f>A29</f>
        <v>1</v>
      </c>
      <c r="B51" s="48">
        <f>B29</f>
        <v>2</v>
      </c>
      <c r="C51" s="53" t="s">
        <v>4</v>
      </c>
      <c r="D51" s="54"/>
      <c r="E51" s="44"/>
      <c r="F51" s="45">
        <f>F36+F50</f>
        <v>710</v>
      </c>
      <c r="G51" s="45">
        <f>G36+G50</f>
        <v>19.34</v>
      </c>
      <c r="H51" s="45">
        <f>H36+H50</f>
        <v>13.26</v>
      </c>
      <c r="I51" s="45">
        <f>I36+I50</f>
        <v>66.22</v>
      </c>
      <c r="J51" s="45">
        <f>J36+J50</f>
        <v>513.99</v>
      </c>
      <c r="K51" s="45"/>
      <c r="L51" s="45">
        <f>L36+L50</f>
        <v>0</v>
      </c>
    </row>
    <row r="52" spans="1:12" ht="14.4" x14ac:dyDescent="0.3">
      <c r="A52" s="16">
        <v>1</v>
      </c>
      <c r="B52" s="17">
        <v>3</v>
      </c>
      <c r="C52" s="18" t="s">
        <v>20</v>
      </c>
      <c r="D52" s="19" t="s">
        <v>21</v>
      </c>
      <c r="E52" s="20" t="s">
        <v>57</v>
      </c>
      <c r="F52" s="21">
        <v>150</v>
      </c>
      <c r="G52" s="21">
        <v>9</v>
      </c>
      <c r="H52" s="21">
        <v>6</v>
      </c>
      <c r="I52" s="21">
        <v>39</v>
      </c>
      <c r="J52" s="21">
        <v>245</v>
      </c>
      <c r="K52" s="22">
        <v>302</v>
      </c>
      <c r="L52" s="21"/>
    </row>
    <row r="53" spans="1:12" ht="14.4" x14ac:dyDescent="0.3">
      <c r="A53" s="23"/>
      <c r="B53" s="24"/>
      <c r="C53" s="25"/>
      <c r="D53" s="26"/>
      <c r="E53" s="27" t="s">
        <v>67</v>
      </c>
      <c r="F53" s="28">
        <v>85</v>
      </c>
      <c r="G53" s="28">
        <v>11</v>
      </c>
      <c r="H53" s="28">
        <v>11</v>
      </c>
      <c r="I53" s="28">
        <v>3</v>
      </c>
      <c r="J53" s="28">
        <v>155</v>
      </c>
      <c r="K53" s="29">
        <v>279</v>
      </c>
      <c r="L53" s="28"/>
    </row>
    <row r="54" spans="1:12" ht="14.4" x14ac:dyDescent="0.3">
      <c r="A54" s="23"/>
      <c r="B54" s="24"/>
      <c r="C54" s="25"/>
      <c r="D54" s="30" t="s">
        <v>22</v>
      </c>
      <c r="E54" s="27" t="s">
        <v>53</v>
      </c>
      <c r="F54" s="28">
        <v>200</v>
      </c>
      <c r="G54" s="28">
        <v>0.2</v>
      </c>
      <c r="H54" s="28">
        <v>0</v>
      </c>
      <c r="I54" s="28">
        <v>14</v>
      </c>
      <c r="J54" s="28">
        <v>28</v>
      </c>
      <c r="K54" s="29">
        <v>376</v>
      </c>
      <c r="L54" s="28"/>
    </row>
    <row r="55" spans="1:12" ht="14.4" x14ac:dyDescent="0.3">
      <c r="A55" s="23"/>
      <c r="B55" s="24"/>
      <c r="C55" s="25"/>
      <c r="D55" s="30" t="s">
        <v>23</v>
      </c>
      <c r="E55" s="27" t="s">
        <v>48</v>
      </c>
      <c r="F55" s="28">
        <v>50</v>
      </c>
      <c r="G55" s="28">
        <v>4.0999999999999996</v>
      </c>
      <c r="H55" s="28">
        <v>0.7</v>
      </c>
      <c r="I55" s="28">
        <v>0.65</v>
      </c>
      <c r="J55" s="28">
        <v>97.5</v>
      </c>
      <c r="K55" s="29" t="s">
        <v>59</v>
      </c>
      <c r="L55" s="28"/>
    </row>
    <row r="56" spans="1:12" ht="14.4" x14ac:dyDescent="0.3">
      <c r="A56" s="23"/>
      <c r="B56" s="24"/>
      <c r="C56" s="25"/>
      <c r="D56" s="30" t="s">
        <v>24</v>
      </c>
      <c r="E56" s="27" t="s">
        <v>51</v>
      </c>
      <c r="F56" s="28">
        <v>100</v>
      </c>
      <c r="G56" s="28">
        <v>0.4</v>
      </c>
      <c r="H56" s="28">
        <v>0.4</v>
      </c>
      <c r="I56" s="28">
        <v>9.8000000000000007</v>
      </c>
      <c r="J56" s="28">
        <v>47</v>
      </c>
      <c r="K56" s="29">
        <v>847</v>
      </c>
      <c r="L56" s="28"/>
    </row>
    <row r="57" spans="1:12" ht="14.4" x14ac:dyDescent="0.3">
      <c r="A57" s="23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31"/>
      <c r="B59" s="32"/>
      <c r="C59" s="33"/>
      <c r="D59" s="34" t="s">
        <v>33</v>
      </c>
      <c r="E59" s="35"/>
      <c r="F59" s="36">
        <f>SUM(F52:F58)</f>
        <v>585</v>
      </c>
      <c r="G59" s="36">
        <f t="shared" ref="G59" si="10">SUM(G52:G58)</f>
        <v>24.699999999999996</v>
      </c>
      <c r="H59" s="36">
        <f t="shared" ref="H59" si="11">SUM(H52:H58)</f>
        <v>18.099999999999998</v>
      </c>
      <c r="I59" s="36">
        <f t="shared" ref="I59" si="12">SUM(I52:I58)</f>
        <v>66.45</v>
      </c>
      <c r="J59" s="36">
        <v>572</v>
      </c>
      <c r="K59" s="37"/>
      <c r="L59" s="36">
        <f>SUM(L52:L58)</f>
        <v>0</v>
      </c>
    </row>
    <row r="60" spans="1:12" ht="14.4" x14ac:dyDescent="0.3">
      <c r="A60" s="38">
        <f>A52</f>
        <v>1</v>
      </c>
      <c r="B60" s="39">
        <f>B52</f>
        <v>3</v>
      </c>
      <c r="C60" s="40" t="s">
        <v>25</v>
      </c>
      <c r="D60" s="30" t="s">
        <v>26</v>
      </c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23"/>
      <c r="B61" s="24"/>
      <c r="C61" s="25"/>
      <c r="D61" s="30" t="s">
        <v>27</v>
      </c>
      <c r="E61" s="27"/>
      <c r="F61" s="28"/>
      <c r="G61" s="28"/>
      <c r="H61" s="28"/>
      <c r="I61" s="28"/>
      <c r="J61" s="28"/>
      <c r="K61" s="29"/>
      <c r="L61" s="28"/>
    </row>
    <row r="62" spans="1:12" ht="14.4" x14ac:dyDescent="0.3">
      <c r="A62" s="23"/>
      <c r="B62" s="24"/>
      <c r="C62" s="25"/>
      <c r="D62" s="30" t="s">
        <v>28</v>
      </c>
      <c r="E62" s="27"/>
      <c r="F62" s="28"/>
      <c r="G62" s="28"/>
      <c r="H62" s="28"/>
      <c r="I62" s="28"/>
      <c r="J62" s="28"/>
      <c r="K62" s="29"/>
      <c r="L62" s="28"/>
    </row>
    <row r="63" spans="1:12" ht="14.4" x14ac:dyDescent="0.3">
      <c r="A63" s="23"/>
      <c r="B63" s="24"/>
      <c r="C63" s="25"/>
      <c r="D63" s="30" t="s">
        <v>29</v>
      </c>
      <c r="E63" s="27"/>
      <c r="F63" s="28"/>
      <c r="G63" s="28"/>
      <c r="H63" s="28"/>
      <c r="I63" s="28"/>
      <c r="J63" s="28"/>
      <c r="K63" s="29"/>
      <c r="L63" s="28"/>
    </row>
    <row r="64" spans="1:12" ht="14.4" x14ac:dyDescent="0.3">
      <c r="A64" s="23"/>
      <c r="B64" s="24"/>
      <c r="C64" s="25"/>
      <c r="D64" s="30" t="s">
        <v>40</v>
      </c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31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32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41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30" t="s">
        <v>22</v>
      </c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30" t="s">
        <v>30</v>
      </c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23"/>
      <c r="B70" s="24"/>
      <c r="C70" s="25"/>
      <c r="D70" s="30" t="s">
        <v>42</v>
      </c>
      <c r="E70" s="27"/>
      <c r="F70" s="28"/>
      <c r="G70" s="28"/>
      <c r="H70" s="28"/>
      <c r="I70" s="28"/>
      <c r="J70" s="28"/>
      <c r="K70" s="29"/>
      <c r="L70" s="28"/>
    </row>
    <row r="71" spans="1:12" ht="14.4" x14ac:dyDescent="0.3">
      <c r="A71" s="23"/>
      <c r="B71" s="24"/>
      <c r="C71" s="25"/>
      <c r="D71" s="41" t="s">
        <v>24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41" t="s">
        <v>43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31"/>
      <c r="B73" s="32"/>
      <c r="C73" s="33"/>
      <c r="D73" s="34" t="s">
        <v>33</v>
      </c>
      <c r="E73" s="35"/>
      <c r="F73" s="36">
        <f>SUM(F60:F72)</f>
        <v>0</v>
      </c>
      <c r="G73" s="36">
        <f t="shared" ref="G73" si="13">SUM(G60:G72)</f>
        <v>0</v>
      </c>
      <c r="H73" s="36">
        <f t="shared" ref="H73" si="14">SUM(H60:H72)</f>
        <v>0</v>
      </c>
      <c r="I73" s="36">
        <f t="shared" ref="I73" si="15">SUM(I60:I72)</f>
        <v>0</v>
      </c>
      <c r="J73" s="36">
        <f t="shared" ref="J73:L73" si="16">SUM(J60:J72)</f>
        <v>0</v>
      </c>
      <c r="K73" s="37"/>
      <c r="L73" s="36">
        <f t="shared" si="16"/>
        <v>0</v>
      </c>
    </row>
    <row r="74" spans="1:12" ht="15.75" customHeight="1" x14ac:dyDescent="0.25">
      <c r="A74" s="42">
        <f>A52</f>
        <v>1</v>
      </c>
      <c r="B74" s="43">
        <f>B52</f>
        <v>3</v>
      </c>
      <c r="C74" s="53" t="s">
        <v>4</v>
      </c>
      <c r="D74" s="54"/>
      <c r="E74" s="44"/>
      <c r="F74" s="45">
        <f>F59+F73</f>
        <v>585</v>
      </c>
      <c r="G74" s="45">
        <f t="shared" ref="G74" si="17">G59+G73</f>
        <v>24.7</v>
      </c>
      <c r="H74" s="45">
        <f t="shared" ref="H74" si="18">H59+H73</f>
        <v>18.100000000000001</v>
      </c>
      <c r="I74" s="45">
        <f t="shared" ref="I74" si="19">I59+I73</f>
        <v>66.45</v>
      </c>
      <c r="J74" s="45">
        <f t="shared" ref="J74:L74" si="20">J59+J73</f>
        <v>572</v>
      </c>
      <c r="K74" s="45"/>
      <c r="L74" s="45">
        <f t="shared" si="20"/>
        <v>0</v>
      </c>
    </row>
    <row r="75" spans="1:12" ht="14.4" x14ac:dyDescent="0.3">
      <c r="A75" s="16">
        <v>1</v>
      </c>
      <c r="B75" s="17">
        <v>4</v>
      </c>
      <c r="C75" s="18" t="s">
        <v>20</v>
      </c>
      <c r="D75" s="19" t="s">
        <v>21</v>
      </c>
      <c r="E75" s="20" t="s">
        <v>60</v>
      </c>
      <c r="F75" s="21">
        <v>250</v>
      </c>
      <c r="G75" s="21">
        <v>2.69</v>
      </c>
      <c r="H75" s="21">
        <v>2.84</v>
      </c>
      <c r="I75" s="21">
        <v>17.14</v>
      </c>
      <c r="J75" s="21">
        <v>104.75</v>
      </c>
      <c r="K75" s="22">
        <v>103</v>
      </c>
      <c r="L75" s="21"/>
    </row>
    <row r="76" spans="1:12" ht="14.4" x14ac:dyDescent="0.3">
      <c r="A76" s="23"/>
      <c r="B76" s="24"/>
      <c r="C76" s="25"/>
      <c r="D76" s="26"/>
      <c r="E76" s="27" t="s">
        <v>61</v>
      </c>
      <c r="F76" s="28">
        <v>80</v>
      </c>
      <c r="G76" s="28">
        <v>16</v>
      </c>
      <c r="H76" s="28">
        <v>10.88</v>
      </c>
      <c r="I76" s="28">
        <v>0</v>
      </c>
      <c r="J76" s="28">
        <v>165</v>
      </c>
      <c r="K76" s="29">
        <v>637</v>
      </c>
      <c r="L76" s="28"/>
    </row>
    <row r="77" spans="1:12" ht="14.4" x14ac:dyDescent="0.3">
      <c r="A77" s="23"/>
      <c r="B77" s="24"/>
      <c r="C77" s="25"/>
      <c r="D77" s="30" t="s">
        <v>22</v>
      </c>
      <c r="E77" s="27" t="s">
        <v>53</v>
      </c>
      <c r="F77" s="28">
        <v>200</v>
      </c>
      <c r="G77" s="28">
        <v>0.2</v>
      </c>
      <c r="H77" s="28">
        <v>0</v>
      </c>
      <c r="I77" s="28">
        <v>14</v>
      </c>
      <c r="J77" s="28">
        <v>28</v>
      </c>
      <c r="K77" s="29">
        <v>376</v>
      </c>
      <c r="L77" s="28"/>
    </row>
    <row r="78" spans="1:12" ht="14.4" x14ac:dyDescent="0.3">
      <c r="A78" s="23"/>
      <c r="B78" s="24"/>
      <c r="C78" s="25"/>
      <c r="D78" s="30" t="s">
        <v>23</v>
      </c>
      <c r="E78" s="27" t="s">
        <v>48</v>
      </c>
      <c r="F78" s="28">
        <v>60</v>
      </c>
      <c r="G78" s="28">
        <v>4.92</v>
      </c>
      <c r="H78" s="28">
        <v>0.84</v>
      </c>
      <c r="I78" s="28">
        <v>0.78</v>
      </c>
      <c r="J78" s="28">
        <v>117</v>
      </c>
      <c r="K78" s="29" t="s">
        <v>54</v>
      </c>
      <c r="L78" s="28"/>
    </row>
    <row r="79" spans="1:12" ht="14.4" x14ac:dyDescent="0.3">
      <c r="A79" s="23"/>
      <c r="B79" s="24"/>
      <c r="C79" s="25"/>
      <c r="D79" s="30" t="s">
        <v>24</v>
      </c>
      <c r="E79" s="27" t="s">
        <v>58</v>
      </c>
      <c r="F79" s="28">
        <v>100</v>
      </c>
      <c r="G79" s="28">
        <v>1.5</v>
      </c>
      <c r="H79" s="28">
        <v>0.5</v>
      </c>
      <c r="I79" s="28">
        <v>21</v>
      </c>
      <c r="J79" s="28">
        <v>95</v>
      </c>
      <c r="K79" s="29">
        <v>847</v>
      </c>
      <c r="L79" s="28"/>
    </row>
    <row r="80" spans="1:12" ht="14.4" x14ac:dyDescent="0.3">
      <c r="A80" s="23"/>
      <c r="B80" s="24"/>
      <c r="C80" s="25"/>
      <c r="D80" s="26"/>
      <c r="E80" s="27" t="s">
        <v>62</v>
      </c>
      <c r="F80" s="28"/>
      <c r="G80" s="28">
        <v>0.56999999999999995</v>
      </c>
      <c r="H80" s="28">
        <v>3.68</v>
      </c>
      <c r="I80" s="28">
        <v>1.84</v>
      </c>
      <c r="J80" s="28">
        <v>42.84</v>
      </c>
      <c r="K80" s="29">
        <v>23</v>
      </c>
      <c r="L80" s="28"/>
    </row>
    <row r="81" spans="1:12" ht="14.4" x14ac:dyDescent="0.3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 ht="14.4" x14ac:dyDescent="0.3">
      <c r="A82" s="31"/>
      <c r="B82" s="32"/>
      <c r="C82" s="33"/>
      <c r="D82" s="34" t="s">
        <v>33</v>
      </c>
      <c r="E82" s="35"/>
      <c r="F82" s="36">
        <f>SUM(F75:F81)</f>
        <v>690</v>
      </c>
      <c r="G82" s="36">
        <f t="shared" ref="G82" si="21">SUM(G75:G81)</f>
        <v>25.880000000000003</v>
      </c>
      <c r="H82" s="36">
        <f t="shared" ref="H82" si="22">SUM(H75:H81)</f>
        <v>18.740000000000002</v>
      </c>
      <c r="I82" s="36">
        <f t="shared" ref="I82" si="23">SUM(I75:I81)</f>
        <v>54.760000000000005</v>
      </c>
      <c r="J82" s="36">
        <f t="shared" ref="J82:L82" si="24">SUM(J75:J81)</f>
        <v>552.59</v>
      </c>
      <c r="K82" s="37"/>
      <c r="L82" s="36">
        <f t="shared" si="24"/>
        <v>0</v>
      </c>
    </row>
    <row r="83" spans="1:12" ht="14.4" x14ac:dyDescent="0.3">
      <c r="A83" s="38">
        <f>A75</f>
        <v>1</v>
      </c>
      <c r="B83" s="39">
        <f>B75</f>
        <v>4</v>
      </c>
      <c r="C83" s="40" t="s">
        <v>25</v>
      </c>
      <c r="D83" s="30" t="s">
        <v>26</v>
      </c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27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28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29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30" t="s">
        <v>40</v>
      </c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30" t="s">
        <v>31</v>
      </c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23"/>
      <c r="B89" s="24"/>
      <c r="C89" s="25"/>
      <c r="D89" s="30" t="s">
        <v>32</v>
      </c>
      <c r="E89" s="27"/>
      <c r="F89" s="28"/>
      <c r="G89" s="28"/>
      <c r="H89" s="28"/>
      <c r="I89" s="28"/>
      <c r="J89" s="28"/>
      <c r="K89" s="29"/>
      <c r="L89" s="28"/>
    </row>
    <row r="90" spans="1:12" ht="14.4" x14ac:dyDescent="0.3">
      <c r="A90" s="23"/>
      <c r="B90" s="24"/>
      <c r="C90" s="25"/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22</v>
      </c>
      <c r="E91" s="27"/>
      <c r="F91" s="28"/>
      <c r="G91" s="28"/>
      <c r="H91" s="28"/>
      <c r="I91" s="28"/>
      <c r="J91" s="29"/>
      <c r="K91" s="28"/>
    </row>
    <row r="92" spans="1:12" ht="14.4" x14ac:dyDescent="0.3">
      <c r="A92" s="23"/>
      <c r="B92" s="24"/>
      <c r="C92" s="25"/>
      <c r="D92" s="30" t="s">
        <v>30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41" t="s">
        <v>24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41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31"/>
      <c r="B96" s="32"/>
      <c r="C96" s="33"/>
      <c r="D96" s="34" t="s">
        <v>33</v>
      </c>
      <c r="E96" s="35"/>
      <c r="F96" s="36">
        <f>SUM(F83:F95)</f>
        <v>0</v>
      </c>
      <c r="G96" s="36">
        <f>SUM(G83:G95)</f>
        <v>0</v>
      </c>
      <c r="H96" s="36">
        <f>SUM(H83:H95)</f>
        <v>0</v>
      </c>
      <c r="I96" s="36">
        <f>SUM(I83:I95)</f>
        <v>0</v>
      </c>
      <c r="J96" s="36">
        <f>SUM(J83:J95)</f>
        <v>0</v>
      </c>
      <c r="K96" s="37"/>
      <c r="L96" s="36">
        <f>SUM(L83:L95)</f>
        <v>0</v>
      </c>
    </row>
    <row r="97" spans="1:12" ht="15.75" customHeight="1" x14ac:dyDescent="0.25">
      <c r="A97" s="42">
        <f>A75</f>
        <v>1</v>
      </c>
      <c r="B97" s="43">
        <f>B75</f>
        <v>4</v>
      </c>
      <c r="C97" s="53" t="s">
        <v>4</v>
      </c>
      <c r="D97" s="54"/>
      <c r="E97" s="44"/>
      <c r="F97" s="45">
        <f>F82+F96</f>
        <v>690</v>
      </c>
      <c r="G97" s="45">
        <f t="shared" ref="G97" si="25">G82+G96</f>
        <v>25.88</v>
      </c>
      <c r="H97" s="45">
        <f t="shared" ref="H97" si="26">H82+H96</f>
        <v>18.739999999999998</v>
      </c>
      <c r="I97" s="45">
        <f t="shared" ref="I97" si="27">I82+I96</f>
        <v>54.76</v>
      </c>
      <c r="J97" s="45">
        <f t="shared" ref="J97:L97" si="28">J82+J96</f>
        <v>552.59</v>
      </c>
      <c r="K97" s="45"/>
      <c r="L97" s="45">
        <f t="shared" si="28"/>
        <v>0</v>
      </c>
    </row>
    <row r="98" spans="1:12" ht="14.4" x14ac:dyDescent="0.3">
      <c r="A98" s="16">
        <v>1</v>
      </c>
      <c r="B98" s="17">
        <v>5</v>
      </c>
      <c r="C98" s="18" t="s">
        <v>20</v>
      </c>
      <c r="D98" s="19" t="s">
        <v>21</v>
      </c>
      <c r="E98" s="20" t="s">
        <v>63</v>
      </c>
      <c r="F98" s="21">
        <v>150</v>
      </c>
      <c r="G98" s="21">
        <v>4</v>
      </c>
      <c r="H98" s="21">
        <v>25</v>
      </c>
      <c r="I98" s="21">
        <v>6</v>
      </c>
      <c r="J98" s="21">
        <v>261</v>
      </c>
      <c r="K98" s="22">
        <v>312</v>
      </c>
      <c r="L98" s="21"/>
    </row>
    <row r="99" spans="1:12" ht="14.4" x14ac:dyDescent="0.3">
      <c r="A99" s="23"/>
      <c r="B99" s="24"/>
      <c r="C99" s="25"/>
      <c r="D99" s="26"/>
      <c r="E99" s="27" t="s">
        <v>77</v>
      </c>
      <c r="F99" s="28">
        <v>80</v>
      </c>
      <c r="G99" s="28">
        <v>7.65</v>
      </c>
      <c r="H99" s="28">
        <v>1.01</v>
      </c>
      <c r="I99" s="28">
        <v>3.18</v>
      </c>
      <c r="J99" s="28">
        <v>42</v>
      </c>
      <c r="K99" s="29">
        <v>230</v>
      </c>
      <c r="L99" s="28"/>
    </row>
    <row r="100" spans="1:12" ht="14.4" x14ac:dyDescent="0.3">
      <c r="A100" s="23"/>
      <c r="B100" s="24"/>
      <c r="C100" s="25"/>
      <c r="D100" s="30" t="s">
        <v>22</v>
      </c>
      <c r="E100" s="27" t="s">
        <v>47</v>
      </c>
      <c r="F100" s="28">
        <v>200</v>
      </c>
      <c r="G100" s="28">
        <v>0.04</v>
      </c>
      <c r="H100" s="28">
        <v>0</v>
      </c>
      <c r="I100" s="28">
        <v>24.76</v>
      </c>
      <c r="J100" s="28">
        <v>94</v>
      </c>
      <c r="K100" s="29">
        <v>349</v>
      </c>
      <c r="L100" s="28"/>
    </row>
    <row r="101" spans="1:12" ht="14.4" x14ac:dyDescent="0.3">
      <c r="A101" s="23"/>
      <c r="B101" s="24"/>
      <c r="C101" s="25"/>
      <c r="D101" s="30" t="s">
        <v>23</v>
      </c>
      <c r="E101" s="27" t="s">
        <v>48</v>
      </c>
      <c r="F101" s="28">
        <v>50</v>
      </c>
      <c r="G101" s="28">
        <v>4.0999999999999996</v>
      </c>
      <c r="H101" s="28">
        <v>0.7</v>
      </c>
      <c r="I101" s="28">
        <v>0.65</v>
      </c>
      <c r="J101" s="28">
        <v>97.5</v>
      </c>
      <c r="K101" s="29" t="s">
        <v>54</v>
      </c>
      <c r="L101" s="28"/>
    </row>
    <row r="102" spans="1:12" ht="14.4" x14ac:dyDescent="0.3">
      <c r="A102" s="23"/>
      <c r="B102" s="24"/>
      <c r="C102" s="25"/>
      <c r="D102" s="30" t="s">
        <v>24</v>
      </c>
      <c r="E102" s="27" t="s">
        <v>55</v>
      </c>
      <c r="F102" s="28">
        <v>100</v>
      </c>
      <c r="G102" s="28">
        <v>0.44</v>
      </c>
      <c r="H102" s="28">
        <v>0.34</v>
      </c>
      <c r="I102" s="28">
        <v>10.38</v>
      </c>
      <c r="J102" s="28">
        <v>47</v>
      </c>
      <c r="K102" s="29">
        <v>847</v>
      </c>
      <c r="L102" s="28"/>
    </row>
    <row r="103" spans="1:12" ht="14.4" x14ac:dyDescent="0.3">
      <c r="A103" s="23"/>
      <c r="B103" s="24"/>
      <c r="C103" s="25"/>
      <c r="D103" s="26"/>
      <c r="E103" s="27" t="s">
        <v>50</v>
      </c>
      <c r="F103" s="28">
        <v>50</v>
      </c>
      <c r="G103" s="28">
        <v>1</v>
      </c>
      <c r="H103" s="28">
        <v>0.4</v>
      </c>
      <c r="I103" s="28">
        <v>2.2999999999999998</v>
      </c>
      <c r="J103" s="28">
        <v>21</v>
      </c>
      <c r="K103" s="29">
        <v>70</v>
      </c>
      <c r="L103" s="28"/>
    </row>
    <row r="104" spans="1:12" ht="14.4" x14ac:dyDescent="0.3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31"/>
      <c r="B105" s="32"/>
      <c r="C105" s="33"/>
      <c r="D105" s="34" t="s">
        <v>33</v>
      </c>
      <c r="E105" s="35"/>
      <c r="F105" s="36">
        <f>SUM(F98:F104)</f>
        <v>630</v>
      </c>
      <c r="G105" s="36">
        <f t="shared" ref="G105" si="29">SUM(G98:G104)</f>
        <v>17.23</v>
      </c>
      <c r="H105" s="36">
        <f t="shared" ref="H105" si="30">SUM(H98:H104)</f>
        <v>27.45</v>
      </c>
      <c r="I105" s="36">
        <f t="shared" ref="I105" si="31">SUM(I98:I104)</f>
        <v>47.269999999999996</v>
      </c>
      <c r="J105" s="36">
        <f t="shared" ref="J105:L105" si="32">SUM(J98:J104)</f>
        <v>562.5</v>
      </c>
      <c r="K105" s="37"/>
      <c r="L105" s="36">
        <f t="shared" si="32"/>
        <v>0</v>
      </c>
    </row>
    <row r="106" spans="1:12" ht="14.4" x14ac:dyDescent="0.3">
      <c r="A106" s="38">
        <f>A98</f>
        <v>1</v>
      </c>
      <c r="B106" s="39">
        <f>B98</f>
        <v>5</v>
      </c>
      <c r="C106" s="40" t="s">
        <v>25</v>
      </c>
      <c r="D106" s="30" t="s">
        <v>26</v>
      </c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30" t="s">
        <v>27</v>
      </c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23"/>
      <c r="B108" s="24"/>
      <c r="C108" s="25"/>
      <c r="D108" s="30" t="s">
        <v>28</v>
      </c>
      <c r="E108" s="27"/>
      <c r="F108" s="28"/>
      <c r="G108" s="28"/>
      <c r="H108" s="28"/>
      <c r="I108" s="28"/>
      <c r="J108" s="28"/>
      <c r="K108" s="29"/>
      <c r="L108" s="28"/>
    </row>
    <row r="109" spans="1:12" ht="14.4" x14ac:dyDescent="0.3">
      <c r="A109" s="23"/>
      <c r="B109" s="24"/>
      <c r="C109" s="25"/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40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22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30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30" t="s">
        <v>42</v>
      </c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41" t="s">
        <v>24</v>
      </c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23"/>
      <c r="B118" s="24"/>
      <c r="C118" s="25"/>
      <c r="D118" s="41" t="s">
        <v>43</v>
      </c>
      <c r="E118" s="27"/>
      <c r="F118" s="28"/>
      <c r="G118" s="28"/>
      <c r="H118" s="28"/>
      <c r="I118" s="28"/>
      <c r="J118" s="28"/>
      <c r="K118" s="29"/>
      <c r="L118" s="28"/>
    </row>
    <row r="119" spans="1:12" ht="14.4" x14ac:dyDescent="0.3">
      <c r="A119" s="31"/>
      <c r="B119" s="32"/>
      <c r="C119" s="33"/>
      <c r="D119" s="34" t="s">
        <v>33</v>
      </c>
      <c r="E119" s="35"/>
      <c r="F119" s="36">
        <f>SUM(F106:F118)</f>
        <v>0</v>
      </c>
      <c r="G119" s="36">
        <f t="shared" ref="G119" si="33">SUM(G106:G118)</f>
        <v>0</v>
      </c>
      <c r="H119" s="36">
        <f t="shared" ref="H119" si="34">SUM(H106:H118)</f>
        <v>0</v>
      </c>
      <c r="I119" s="36">
        <f t="shared" ref="I119" si="35">SUM(I106:I118)</f>
        <v>0</v>
      </c>
      <c r="J119" s="36">
        <f t="shared" ref="J119:L119" si="36">SUM(J106:J118)</f>
        <v>0</v>
      </c>
      <c r="K119" s="37"/>
      <c r="L119" s="36">
        <f t="shared" si="36"/>
        <v>0</v>
      </c>
    </row>
    <row r="120" spans="1:12" ht="15.75" customHeight="1" x14ac:dyDescent="0.25">
      <c r="A120" s="42">
        <f>A98</f>
        <v>1</v>
      </c>
      <c r="B120" s="43">
        <f>B98</f>
        <v>5</v>
      </c>
      <c r="C120" s="53" t="s">
        <v>4</v>
      </c>
      <c r="D120" s="54"/>
      <c r="E120" s="44"/>
      <c r="F120" s="45">
        <f>F105+F119</f>
        <v>630</v>
      </c>
      <c r="G120" s="45">
        <f t="shared" ref="G120" si="37">G105+G119</f>
        <v>17.23</v>
      </c>
      <c r="H120" s="45">
        <f t="shared" ref="H120" si="38">H105+H119</f>
        <v>27.45</v>
      </c>
      <c r="I120" s="45">
        <f t="shared" ref="I120" si="39">I105+I119</f>
        <v>47.27</v>
      </c>
      <c r="J120" s="45">
        <f t="shared" ref="J120:L120" si="40">J105+J119</f>
        <v>562.5</v>
      </c>
      <c r="K120" s="45"/>
      <c r="L120" s="45">
        <f t="shared" si="40"/>
        <v>0</v>
      </c>
    </row>
    <row r="121" spans="1:12" ht="14.4" x14ac:dyDescent="0.3">
      <c r="A121" s="16">
        <v>1</v>
      </c>
      <c r="B121" s="17">
        <v>6</v>
      </c>
      <c r="C121" s="18" t="s">
        <v>20</v>
      </c>
      <c r="D121" s="19" t="s">
        <v>21</v>
      </c>
      <c r="E121" s="20" t="s">
        <v>64</v>
      </c>
      <c r="F121" s="21">
        <v>200</v>
      </c>
      <c r="G121" s="21">
        <v>4</v>
      </c>
      <c r="H121" s="21">
        <v>2.96</v>
      </c>
      <c r="I121" s="21">
        <v>24.26</v>
      </c>
      <c r="J121" s="21">
        <v>133.63999999999999</v>
      </c>
      <c r="K121" s="22">
        <v>120</v>
      </c>
      <c r="L121" s="21"/>
    </row>
    <row r="122" spans="1:12" ht="14.4" x14ac:dyDescent="0.3">
      <c r="A122" s="23"/>
      <c r="B122" s="24"/>
      <c r="C122" s="25"/>
      <c r="D122" s="26"/>
      <c r="E122" s="27" t="s">
        <v>65</v>
      </c>
      <c r="F122" s="28">
        <v>50</v>
      </c>
      <c r="G122" s="28">
        <v>4.9000000000000004</v>
      </c>
      <c r="H122" s="28">
        <v>11.55</v>
      </c>
      <c r="I122" s="28">
        <v>17.100000000000001</v>
      </c>
      <c r="J122" s="28">
        <v>193</v>
      </c>
      <c r="K122" s="29">
        <v>3</v>
      </c>
      <c r="L122" s="28"/>
    </row>
    <row r="123" spans="1:12" ht="14.4" x14ac:dyDescent="0.3">
      <c r="A123" s="23"/>
      <c r="B123" s="24"/>
      <c r="C123" s="25"/>
      <c r="D123" s="30" t="s">
        <v>22</v>
      </c>
      <c r="E123" s="27" t="s">
        <v>53</v>
      </c>
      <c r="F123" s="28">
        <v>200</v>
      </c>
      <c r="G123" s="28">
        <v>0.2</v>
      </c>
      <c r="H123" s="28">
        <v>0</v>
      </c>
      <c r="I123" s="28">
        <v>14</v>
      </c>
      <c r="J123" s="28">
        <v>28</v>
      </c>
      <c r="K123" s="29">
        <v>376</v>
      </c>
      <c r="L123" s="28"/>
    </row>
    <row r="124" spans="1:12" ht="14.4" x14ac:dyDescent="0.3">
      <c r="A124" s="23"/>
      <c r="B124" s="24"/>
      <c r="C124" s="25"/>
      <c r="D124" s="30" t="s">
        <v>23</v>
      </c>
      <c r="E124" s="27" t="s">
        <v>48</v>
      </c>
      <c r="F124" s="28">
        <v>30</v>
      </c>
      <c r="G124" s="28">
        <v>2.46</v>
      </c>
      <c r="H124" s="28">
        <v>0.42</v>
      </c>
      <c r="I124" s="28">
        <v>0.39</v>
      </c>
      <c r="J124" s="28">
        <v>58.5</v>
      </c>
      <c r="K124" s="29" t="s">
        <v>54</v>
      </c>
      <c r="L124" s="28"/>
    </row>
    <row r="125" spans="1:12" ht="14.4" x14ac:dyDescent="0.3">
      <c r="A125" s="23"/>
      <c r="B125" s="24"/>
      <c r="C125" s="25"/>
      <c r="D125" s="30" t="s">
        <v>24</v>
      </c>
      <c r="E125" s="27" t="s">
        <v>51</v>
      </c>
      <c r="F125" s="28">
        <v>100</v>
      </c>
      <c r="G125" s="28">
        <v>0.4</v>
      </c>
      <c r="H125" s="28">
        <v>0.4</v>
      </c>
      <c r="I125" s="28">
        <v>9.8000000000000007</v>
      </c>
      <c r="J125" s="28">
        <v>47</v>
      </c>
      <c r="K125" s="29">
        <v>847</v>
      </c>
      <c r="L125" s="28"/>
    </row>
    <row r="126" spans="1:12" ht="14.4" x14ac:dyDescent="0.3">
      <c r="A126" s="23"/>
      <c r="B126" s="24"/>
      <c r="C126" s="25"/>
      <c r="D126" s="26"/>
      <c r="E126" s="27" t="s">
        <v>66</v>
      </c>
      <c r="F126" s="28">
        <v>40</v>
      </c>
      <c r="G126" s="28">
        <v>5.0999999999999996</v>
      </c>
      <c r="H126" s="28">
        <v>4.5999999999999996</v>
      </c>
      <c r="I126" s="28">
        <v>0.3</v>
      </c>
      <c r="J126" s="28">
        <v>63</v>
      </c>
      <c r="K126" s="29">
        <v>424</v>
      </c>
      <c r="L126" s="28"/>
    </row>
    <row r="127" spans="1:12" ht="14.4" x14ac:dyDescent="0.3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4.4" x14ac:dyDescent="0.3">
      <c r="A128" s="31"/>
      <c r="B128" s="32"/>
      <c r="C128" s="33"/>
      <c r="D128" s="34" t="s">
        <v>33</v>
      </c>
      <c r="E128" s="35"/>
      <c r="F128" s="36">
        <f>SUM(F121:F127)</f>
        <v>620</v>
      </c>
      <c r="G128" s="36">
        <f t="shared" ref="G128:J128" si="41">SUM(G121:G127)</f>
        <v>17.059999999999999</v>
      </c>
      <c r="H128" s="36">
        <f t="shared" si="41"/>
        <v>19.93</v>
      </c>
      <c r="I128" s="36">
        <f t="shared" si="41"/>
        <v>65.849999999999994</v>
      </c>
      <c r="J128" s="36">
        <f t="shared" si="41"/>
        <v>523.14</v>
      </c>
      <c r="K128" s="37"/>
      <c r="L128" s="36">
        <f t="shared" ref="L128" si="42">SUM(L121:L127)</f>
        <v>0</v>
      </c>
    </row>
    <row r="129" spans="1:12" ht="14.4" x14ac:dyDescent="0.3">
      <c r="A129" s="38">
        <f>A121</f>
        <v>1</v>
      </c>
      <c r="B129" s="39">
        <f>B121</f>
        <v>6</v>
      </c>
      <c r="C129" s="40" t="s">
        <v>25</v>
      </c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23"/>
      <c r="B131" s="24"/>
      <c r="C131" s="25"/>
      <c r="D131" s="30" t="s">
        <v>28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23"/>
      <c r="B132" s="24"/>
      <c r="C132" s="25"/>
      <c r="D132" s="30" t="s">
        <v>29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23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23"/>
      <c r="B134" s="24"/>
      <c r="C134" s="25"/>
      <c r="D134" s="30" t="s">
        <v>31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23"/>
      <c r="B135" s="24"/>
      <c r="C135" s="25"/>
      <c r="D135" s="30" t="s">
        <v>32</v>
      </c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23"/>
      <c r="B136" s="24"/>
      <c r="C136" s="25"/>
      <c r="D136" s="30" t="s">
        <v>41</v>
      </c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23"/>
      <c r="B137" s="24"/>
      <c r="C137" s="25"/>
      <c r="D137" s="30" t="s">
        <v>22</v>
      </c>
      <c r="E137" s="27"/>
      <c r="F137" s="28"/>
      <c r="G137" s="28"/>
      <c r="H137" s="28"/>
      <c r="I137" s="28"/>
      <c r="J137" s="28"/>
      <c r="K137" s="29"/>
      <c r="L137" s="28"/>
    </row>
    <row r="138" spans="1:12" ht="14.4" x14ac:dyDescent="0.3">
      <c r="A138" s="23"/>
      <c r="B138" s="24"/>
      <c r="C138" s="25"/>
      <c r="D138" s="30" t="s">
        <v>30</v>
      </c>
      <c r="E138" s="27"/>
      <c r="F138" s="28"/>
      <c r="G138" s="28"/>
      <c r="H138" s="28"/>
      <c r="I138" s="28"/>
      <c r="J138" s="28"/>
      <c r="K138" s="29"/>
      <c r="L138" s="28"/>
    </row>
    <row r="139" spans="1:12" ht="14.4" x14ac:dyDescent="0.3">
      <c r="A139" s="23"/>
      <c r="B139" s="24"/>
      <c r="C139" s="25"/>
      <c r="D139" s="30" t="s">
        <v>42</v>
      </c>
      <c r="E139" s="27"/>
      <c r="F139" s="28"/>
      <c r="G139" s="28"/>
      <c r="H139" s="28"/>
      <c r="I139" s="28"/>
      <c r="J139" s="28"/>
      <c r="K139" s="29"/>
      <c r="L139" s="28"/>
    </row>
    <row r="140" spans="1:12" ht="14.4" x14ac:dyDescent="0.3">
      <c r="A140" s="23"/>
      <c r="B140" s="24"/>
      <c r="C140" s="25"/>
      <c r="D140" s="41" t="s">
        <v>24</v>
      </c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41" t="s">
        <v>43</v>
      </c>
      <c r="E141" s="27"/>
      <c r="F141" s="28"/>
      <c r="G141" s="28"/>
      <c r="H141" s="28"/>
      <c r="I141" s="28"/>
      <c r="J141" s="28"/>
      <c r="K141" s="29"/>
      <c r="L141" s="28"/>
    </row>
    <row r="142" spans="1:12" ht="14.4" x14ac:dyDescent="0.3">
      <c r="A142" s="31"/>
      <c r="B142" s="32"/>
      <c r="C142" s="33"/>
      <c r="D142" s="34" t="s">
        <v>33</v>
      </c>
      <c r="E142" s="35"/>
      <c r="F142" s="36">
        <f>SUM(F129:F141)</f>
        <v>0</v>
      </c>
      <c r="G142" s="36">
        <f t="shared" ref="G142:J142" si="43">SUM(G129:G141)</f>
        <v>0</v>
      </c>
      <c r="H142" s="36">
        <f t="shared" si="43"/>
        <v>0</v>
      </c>
      <c r="I142" s="36">
        <f t="shared" si="43"/>
        <v>0</v>
      </c>
      <c r="J142" s="36">
        <f t="shared" si="43"/>
        <v>0</v>
      </c>
      <c r="K142" s="37"/>
      <c r="L142" s="36">
        <f t="shared" ref="L142" si="44">SUM(L129:L141)</f>
        <v>0</v>
      </c>
    </row>
    <row r="143" spans="1:12" ht="14.4" x14ac:dyDescent="0.25">
      <c r="A143" s="42">
        <f>A121</f>
        <v>1</v>
      </c>
      <c r="B143" s="43">
        <f>B121</f>
        <v>6</v>
      </c>
      <c r="C143" s="53" t="s">
        <v>4</v>
      </c>
      <c r="D143" s="54"/>
      <c r="E143" s="44"/>
      <c r="F143" s="45">
        <f>F128+F142</f>
        <v>620</v>
      </c>
      <c r="G143" s="45">
        <f t="shared" ref="G143" si="45">G128+G142</f>
        <v>17.059999999999999</v>
      </c>
      <c r="H143" s="45">
        <f t="shared" ref="H143" si="46">H128+H142</f>
        <v>19.93</v>
      </c>
      <c r="I143" s="45">
        <f t="shared" ref="I143" si="47">I128+I142</f>
        <v>65.849999999999994</v>
      </c>
      <c r="J143" s="45">
        <f t="shared" ref="J143:L143" si="48">J128+J142</f>
        <v>523.14</v>
      </c>
      <c r="K143" s="45"/>
      <c r="L143" s="45">
        <f t="shared" si="48"/>
        <v>0</v>
      </c>
    </row>
    <row r="144" spans="1:12" ht="14.4" x14ac:dyDescent="0.3">
      <c r="A144" s="46">
        <v>2</v>
      </c>
      <c r="B144" s="24">
        <v>1</v>
      </c>
      <c r="C144" s="18" t="s">
        <v>20</v>
      </c>
      <c r="D144" s="19" t="s">
        <v>21</v>
      </c>
      <c r="E144" s="20" t="s">
        <v>68</v>
      </c>
      <c r="F144" s="21">
        <v>150</v>
      </c>
      <c r="G144" s="21">
        <v>8.77</v>
      </c>
      <c r="H144" s="21">
        <v>9.35</v>
      </c>
      <c r="I144" s="21">
        <v>57.93</v>
      </c>
      <c r="J144" s="21">
        <v>336.51</v>
      </c>
      <c r="K144" s="22">
        <v>309</v>
      </c>
      <c r="L144" s="21"/>
    </row>
    <row r="145" spans="1:12" ht="14.4" x14ac:dyDescent="0.3">
      <c r="A145" s="46"/>
      <c r="B145" s="24"/>
      <c r="C145" s="25"/>
      <c r="D145" s="26"/>
      <c r="E145" s="27" t="s">
        <v>78</v>
      </c>
      <c r="F145" s="28">
        <v>50</v>
      </c>
      <c r="G145" s="28">
        <v>7.78</v>
      </c>
      <c r="H145" s="28">
        <v>5.78</v>
      </c>
      <c r="I145" s="28">
        <v>7.85</v>
      </c>
      <c r="J145" s="28">
        <v>114.38</v>
      </c>
      <c r="K145" s="29">
        <v>268</v>
      </c>
      <c r="L145" s="28"/>
    </row>
    <row r="146" spans="1:12" ht="14.4" x14ac:dyDescent="0.3">
      <c r="A146" s="46"/>
      <c r="B146" s="24"/>
      <c r="C146" s="25"/>
      <c r="D146" s="30" t="s">
        <v>22</v>
      </c>
      <c r="E146" s="27" t="s">
        <v>53</v>
      </c>
      <c r="F146" s="28">
        <v>200</v>
      </c>
      <c r="G146" s="28">
        <v>0.2</v>
      </c>
      <c r="H146" s="28">
        <v>0</v>
      </c>
      <c r="I146" s="28">
        <v>14</v>
      </c>
      <c r="J146" s="28">
        <v>28</v>
      </c>
      <c r="K146" s="29">
        <v>376</v>
      </c>
      <c r="L146" s="28"/>
    </row>
    <row r="147" spans="1:12" ht="14.4" x14ac:dyDescent="0.3">
      <c r="A147" s="46"/>
      <c r="B147" s="24"/>
      <c r="C147" s="25"/>
      <c r="D147" s="30" t="s">
        <v>23</v>
      </c>
      <c r="E147" s="27" t="s">
        <v>23</v>
      </c>
      <c r="F147" s="28">
        <v>50</v>
      </c>
      <c r="G147" s="28">
        <v>4.0999999999999996</v>
      </c>
      <c r="H147" s="28">
        <v>0.7</v>
      </c>
      <c r="I147" s="28">
        <v>0.65</v>
      </c>
      <c r="J147" s="28">
        <v>97.5</v>
      </c>
      <c r="K147" s="29">
        <v>878</v>
      </c>
      <c r="L147" s="28"/>
    </row>
    <row r="148" spans="1:12" ht="14.4" x14ac:dyDescent="0.3">
      <c r="A148" s="46"/>
      <c r="B148" s="24"/>
      <c r="C148" s="25"/>
      <c r="D148" s="30" t="s">
        <v>24</v>
      </c>
      <c r="E148" s="27" t="s">
        <v>55</v>
      </c>
      <c r="F148" s="28">
        <v>100</v>
      </c>
      <c r="G148" s="28">
        <v>0.44</v>
      </c>
      <c r="H148" s="28">
        <v>0.34</v>
      </c>
      <c r="I148" s="28">
        <v>10.38</v>
      </c>
      <c r="J148" s="28">
        <v>47</v>
      </c>
      <c r="K148" s="29">
        <v>847</v>
      </c>
      <c r="L148" s="28"/>
    </row>
    <row r="149" spans="1:12" ht="14.4" x14ac:dyDescent="0.3">
      <c r="A149" s="46"/>
      <c r="B149" s="24"/>
      <c r="C149" s="25"/>
      <c r="D149" s="26"/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46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47"/>
      <c r="B151" s="32"/>
      <c r="C151" s="33"/>
      <c r="D151" s="34" t="s">
        <v>33</v>
      </c>
      <c r="E151" s="35"/>
      <c r="F151" s="36">
        <f>SUM(F144:F150)</f>
        <v>550</v>
      </c>
      <c r="G151" s="36">
        <f t="shared" ref="G151:J151" si="49">SUM(G144:G150)</f>
        <v>21.290000000000003</v>
      </c>
      <c r="H151" s="36">
        <f t="shared" si="49"/>
        <v>16.169999999999998</v>
      </c>
      <c r="I151" s="36">
        <f t="shared" si="49"/>
        <v>90.81</v>
      </c>
      <c r="J151" s="36">
        <f t="shared" si="49"/>
        <v>623.39</v>
      </c>
      <c r="K151" s="37"/>
      <c r="L151" s="36">
        <f t="shared" ref="L151" si="50">SUM(L144:L150)</f>
        <v>0</v>
      </c>
    </row>
    <row r="152" spans="1:12" ht="14.4" x14ac:dyDescent="0.3">
      <c r="A152" s="39">
        <f>A144</f>
        <v>2</v>
      </c>
      <c r="B152" s="39">
        <f>B144</f>
        <v>1</v>
      </c>
      <c r="C152" s="40" t="s">
        <v>25</v>
      </c>
      <c r="D152" s="30" t="s">
        <v>26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46"/>
      <c r="B153" s="24"/>
      <c r="C153" s="25"/>
      <c r="D153" s="30" t="s">
        <v>27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46"/>
      <c r="B154" s="24"/>
      <c r="C154" s="25"/>
      <c r="D154" s="30" t="s">
        <v>28</v>
      </c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46"/>
      <c r="B155" s="24"/>
      <c r="C155" s="25"/>
      <c r="D155" s="30" t="s">
        <v>29</v>
      </c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46"/>
      <c r="B156" s="24"/>
      <c r="C156" s="25"/>
      <c r="D156" s="30" t="s">
        <v>40</v>
      </c>
      <c r="E156" s="27"/>
      <c r="F156" s="28"/>
      <c r="G156" s="28"/>
      <c r="H156" s="28"/>
      <c r="I156" s="28"/>
      <c r="J156" s="28"/>
      <c r="K156" s="29"/>
      <c r="L156" s="28"/>
    </row>
    <row r="157" spans="1:12" ht="14.4" x14ac:dyDescent="0.3">
      <c r="A157" s="46"/>
      <c r="B157" s="24"/>
      <c r="C157" s="25"/>
      <c r="D157" s="30" t="s">
        <v>31</v>
      </c>
      <c r="E157" s="27"/>
      <c r="F157" s="28"/>
      <c r="G157" s="28"/>
      <c r="H157" s="28"/>
      <c r="I157" s="28"/>
      <c r="J157" s="28"/>
      <c r="K157" s="29"/>
      <c r="L157" s="28"/>
    </row>
    <row r="158" spans="1:12" ht="14.4" x14ac:dyDescent="0.3">
      <c r="A158" s="46"/>
      <c r="B158" s="24"/>
      <c r="C158" s="25"/>
      <c r="D158" s="30" t="s">
        <v>32</v>
      </c>
      <c r="E158" s="27"/>
      <c r="F158" s="28"/>
      <c r="G158" s="28"/>
      <c r="H158" s="28"/>
      <c r="I158" s="28"/>
      <c r="J158" s="28"/>
      <c r="K158" s="29"/>
      <c r="L158" s="28"/>
    </row>
    <row r="159" spans="1:12" ht="14.4" x14ac:dyDescent="0.3">
      <c r="A159" s="46"/>
      <c r="B159" s="24"/>
      <c r="C159" s="25"/>
      <c r="D159" s="30" t="s">
        <v>41</v>
      </c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46"/>
      <c r="B160" s="24"/>
      <c r="C160" s="25"/>
      <c r="D160" s="30" t="s">
        <v>22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46"/>
      <c r="B161" s="24"/>
      <c r="C161" s="25"/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46"/>
      <c r="B162" s="24"/>
      <c r="C162" s="25"/>
      <c r="D162" s="30" t="s">
        <v>42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46"/>
      <c r="B163" s="24"/>
      <c r="C163" s="25"/>
      <c r="D163" s="41" t="s">
        <v>24</v>
      </c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46"/>
      <c r="B164" s="24"/>
      <c r="C164" s="25"/>
      <c r="D164" s="41" t="s">
        <v>43</v>
      </c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47"/>
      <c r="B165" s="32"/>
      <c r="C165" s="33"/>
      <c r="D165" s="34" t="s">
        <v>33</v>
      </c>
      <c r="E165" s="35"/>
      <c r="F165" s="36">
        <f>SUM(F152:F164)</f>
        <v>0</v>
      </c>
      <c r="G165" s="36">
        <f t="shared" ref="G165:J165" si="51">SUM(G152:G164)</f>
        <v>0</v>
      </c>
      <c r="H165" s="36">
        <f t="shared" si="51"/>
        <v>0</v>
      </c>
      <c r="I165" s="36">
        <f t="shared" si="51"/>
        <v>0</v>
      </c>
      <c r="J165" s="36">
        <f t="shared" si="51"/>
        <v>0</v>
      </c>
      <c r="K165" s="37"/>
      <c r="L165" s="36">
        <f t="shared" ref="L165" si="52">SUM(L152:L164)</f>
        <v>0</v>
      </c>
    </row>
    <row r="166" spans="1:12" ht="14.4" x14ac:dyDescent="0.25">
      <c r="A166" s="48">
        <f>A144</f>
        <v>2</v>
      </c>
      <c r="B166" s="48">
        <f>B144</f>
        <v>1</v>
      </c>
      <c r="C166" s="53" t="s">
        <v>4</v>
      </c>
      <c r="D166" s="54"/>
      <c r="E166" s="44"/>
      <c r="F166" s="45">
        <f>F151+F165</f>
        <v>550</v>
      </c>
      <c r="G166" s="45">
        <f t="shared" ref="G166" si="53">G151+G165</f>
        <v>21.29</v>
      </c>
      <c r="H166" s="45">
        <f t="shared" ref="H166" si="54">H151+H165</f>
        <v>16.170000000000002</v>
      </c>
      <c r="I166" s="45">
        <f t="shared" ref="I166" si="55">I151+I165</f>
        <v>90.81</v>
      </c>
      <c r="J166" s="45">
        <f t="shared" ref="J166:L166" si="56">J151+J165</f>
        <v>623.39</v>
      </c>
      <c r="K166" s="45"/>
      <c r="L166" s="45">
        <f t="shared" si="56"/>
        <v>0</v>
      </c>
    </row>
    <row r="167" spans="1:12" ht="14.4" x14ac:dyDescent="0.3">
      <c r="A167" s="16">
        <v>2</v>
      </c>
      <c r="B167" s="17">
        <v>2</v>
      </c>
      <c r="C167" s="18" t="s">
        <v>20</v>
      </c>
      <c r="D167" s="19" t="s">
        <v>21</v>
      </c>
      <c r="E167" s="20" t="s">
        <v>69</v>
      </c>
      <c r="F167" s="21">
        <v>250</v>
      </c>
      <c r="G167" s="21">
        <v>7.29</v>
      </c>
      <c r="H167" s="21">
        <v>5.7</v>
      </c>
      <c r="I167" s="21">
        <v>16.989999999999998</v>
      </c>
      <c r="J167" s="21">
        <v>148.5</v>
      </c>
      <c r="K167" s="22">
        <v>104</v>
      </c>
      <c r="L167" s="21"/>
    </row>
    <row r="168" spans="1:12" ht="14.4" x14ac:dyDescent="0.3">
      <c r="A168" s="23"/>
      <c r="B168" s="24"/>
      <c r="C168" s="25"/>
      <c r="D168" s="26"/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22</v>
      </c>
      <c r="E169" s="27" t="s">
        <v>47</v>
      </c>
      <c r="F169" s="28">
        <v>200</v>
      </c>
      <c r="G169" s="28">
        <v>0.4</v>
      </c>
      <c r="H169" s="28">
        <v>0</v>
      </c>
      <c r="I169" s="28">
        <v>24.76</v>
      </c>
      <c r="J169" s="28">
        <v>94.2</v>
      </c>
      <c r="K169" s="29">
        <v>349</v>
      </c>
      <c r="L169" s="28"/>
    </row>
    <row r="170" spans="1:12" ht="15.75" customHeight="1" x14ac:dyDescent="0.3">
      <c r="A170" s="23"/>
      <c r="B170" s="24"/>
      <c r="C170" s="25"/>
      <c r="D170" s="30" t="s">
        <v>23</v>
      </c>
      <c r="E170" s="27" t="s">
        <v>48</v>
      </c>
      <c r="F170" s="28">
        <v>60</v>
      </c>
      <c r="G170" s="28">
        <v>4.92</v>
      </c>
      <c r="H170" s="28">
        <v>0.84</v>
      </c>
      <c r="I170" s="28">
        <v>0.78</v>
      </c>
      <c r="J170" s="28">
        <v>117</v>
      </c>
      <c r="K170" s="29" t="s">
        <v>59</v>
      </c>
      <c r="L170" s="28"/>
    </row>
    <row r="171" spans="1:12" ht="14.4" x14ac:dyDescent="0.3">
      <c r="A171" s="23"/>
      <c r="B171" s="24"/>
      <c r="C171" s="25"/>
      <c r="D171" s="30" t="s">
        <v>24</v>
      </c>
      <c r="E171" s="27" t="s">
        <v>51</v>
      </c>
      <c r="F171" s="28">
        <v>100</v>
      </c>
      <c r="G171" s="28">
        <v>0.4</v>
      </c>
      <c r="H171" s="28">
        <v>0.4</v>
      </c>
      <c r="I171" s="28">
        <v>9.8000000000000007</v>
      </c>
      <c r="J171" s="28">
        <v>47</v>
      </c>
      <c r="K171" s="29"/>
      <c r="L171" s="28"/>
    </row>
    <row r="172" spans="1:12" ht="14.4" x14ac:dyDescent="0.3">
      <c r="A172" s="23"/>
      <c r="B172" s="24"/>
      <c r="C172" s="25"/>
      <c r="D172" s="26"/>
      <c r="E172" s="27" t="s">
        <v>56</v>
      </c>
      <c r="F172" s="28">
        <v>100</v>
      </c>
      <c r="G172" s="28">
        <v>8.2899999999999991</v>
      </c>
      <c r="H172" s="28">
        <v>6.8</v>
      </c>
      <c r="I172" s="28">
        <v>24.73</v>
      </c>
      <c r="J172" s="28">
        <v>187.24</v>
      </c>
      <c r="K172" s="29">
        <v>49</v>
      </c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31"/>
      <c r="B174" s="32"/>
      <c r="C174" s="33"/>
      <c r="D174" s="34" t="s">
        <v>33</v>
      </c>
      <c r="E174" s="35"/>
      <c r="F174" s="36">
        <f>SUM(F167:F173)</f>
        <v>710</v>
      </c>
      <c r="G174" s="36">
        <f t="shared" ref="G174:J174" si="57">SUM(G167:G173)</f>
        <v>21.299999999999997</v>
      </c>
      <c r="H174" s="36">
        <f t="shared" si="57"/>
        <v>13.74</v>
      </c>
      <c r="I174" s="36">
        <f t="shared" si="57"/>
        <v>77.06</v>
      </c>
      <c r="J174" s="36">
        <f t="shared" si="57"/>
        <v>593.94000000000005</v>
      </c>
      <c r="K174" s="37"/>
      <c r="L174" s="36">
        <f t="shared" ref="L174" si="58">SUM(L167:L173)</f>
        <v>0</v>
      </c>
    </row>
    <row r="175" spans="1:12" ht="14.4" x14ac:dyDescent="0.3">
      <c r="A175" s="38">
        <f>A167</f>
        <v>2</v>
      </c>
      <c r="B175" s="39">
        <f>B167</f>
        <v>2</v>
      </c>
      <c r="C175" s="40" t="s">
        <v>25</v>
      </c>
      <c r="D175" s="30" t="s">
        <v>26</v>
      </c>
      <c r="E175" s="27"/>
      <c r="F175" s="28"/>
      <c r="G175" s="28"/>
      <c r="H175" s="28"/>
      <c r="I175" s="28"/>
      <c r="J175" s="28"/>
      <c r="K175" s="29"/>
      <c r="L175" s="28"/>
    </row>
    <row r="176" spans="1:12" ht="14.4" x14ac:dyDescent="0.3">
      <c r="A176" s="23"/>
      <c r="B176" s="24"/>
      <c r="C176" s="25"/>
      <c r="D176" s="30" t="s">
        <v>27</v>
      </c>
      <c r="E176" s="27"/>
      <c r="F176" s="28"/>
      <c r="G176" s="28"/>
      <c r="H176" s="28"/>
      <c r="I176" s="28"/>
      <c r="J176" s="28"/>
      <c r="K176" s="29"/>
      <c r="L176" s="28"/>
    </row>
    <row r="177" spans="1:12" ht="14.4" x14ac:dyDescent="0.3">
      <c r="A177" s="23"/>
      <c r="B177" s="24"/>
      <c r="C177" s="25"/>
      <c r="D177" s="30" t="s">
        <v>28</v>
      </c>
      <c r="E177" s="27"/>
      <c r="F177" s="28"/>
      <c r="G177" s="28"/>
      <c r="H177" s="28"/>
      <c r="I177" s="28"/>
      <c r="J177" s="28"/>
      <c r="K177" s="29"/>
      <c r="L177" s="28"/>
    </row>
    <row r="178" spans="1:12" ht="14.4" x14ac:dyDescent="0.3">
      <c r="A178" s="23"/>
      <c r="B178" s="24"/>
      <c r="C178" s="25"/>
      <c r="D178" s="30" t="s">
        <v>29</v>
      </c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40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31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32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30" t="s">
        <v>41</v>
      </c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30" t="s">
        <v>22</v>
      </c>
      <c r="E183" s="27"/>
      <c r="F183" s="28"/>
      <c r="G183" s="28"/>
      <c r="H183" s="28"/>
      <c r="I183" s="28"/>
      <c r="J183" s="28"/>
      <c r="K183" s="29"/>
      <c r="L183" s="28"/>
    </row>
    <row r="184" spans="1:12" ht="14.4" x14ac:dyDescent="0.3">
      <c r="A184" s="23"/>
      <c r="B184" s="24"/>
      <c r="C184" s="25"/>
      <c r="D184" s="30" t="s">
        <v>30</v>
      </c>
      <c r="E184" s="27"/>
      <c r="F184" s="28"/>
      <c r="G184" s="28"/>
      <c r="H184" s="28"/>
      <c r="I184" s="28"/>
      <c r="J184" s="28"/>
      <c r="K184" s="29"/>
      <c r="L184" s="28"/>
    </row>
    <row r="185" spans="1:12" ht="14.4" x14ac:dyDescent="0.3">
      <c r="A185" s="23"/>
      <c r="B185" s="24"/>
      <c r="C185" s="25"/>
      <c r="D185" s="30" t="s">
        <v>42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41" t="s">
        <v>24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41" t="s">
        <v>43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31"/>
      <c r="B188" s="32"/>
      <c r="C188" s="33"/>
      <c r="D188" s="34" t="s">
        <v>33</v>
      </c>
      <c r="E188" s="35"/>
      <c r="F188" s="36">
        <v>0</v>
      </c>
      <c r="G188" s="36">
        <f t="shared" ref="G188:J188" si="59">SUM(G175:G187)</f>
        <v>0</v>
      </c>
      <c r="H188" s="36">
        <f t="shared" si="59"/>
        <v>0</v>
      </c>
      <c r="I188" s="36">
        <f t="shared" si="59"/>
        <v>0</v>
      </c>
      <c r="J188" s="36">
        <f t="shared" si="59"/>
        <v>0</v>
      </c>
      <c r="K188" s="37"/>
      <c r="L188" s="36">
        <f t="shared" ref="L188" si="60">SUM(L175:L187)</f>
        <v>0</v>
      </c>
    </row>
    <row r="189" spans="1:12" ht="14.4" x14ac:dyDescent="0.25">
      <c r="A189" s="42">
        <f>A167</f>
        <v>2</v>
      </c>
      <c r="B189" s="43">
        <f>B167</f>
        <v>2</v>
      </c>
      <c r="C189" s="53" t="s">
        <v>4</v>
      </c>
      <c r="D189" s="54"/>
      <c r="E189" s="44"/>
      <c r="F189" s="45">
        <f>F174+F188</f>
        <v>710</v>
      </c>
      <c r="G189" s="45">
        <f t="shared" ref="G189" si="61">G174+G188</f>
        <v>21.3</v>
      </c>
      <c r="H189" s="45">
        <f t="shared" ref="H189" si="62">H174+H188</f>
        <v>13.74</v>
      </c>
      <c r="I189" s="45">
        <f t="shared" ref="I189" si="63">I174+I188</f>
        <v>77.06</v>
      </c>
      <c r="J189" s="45">
        <f t="shared" ref="J189:L189" si="64">J174+J188</f>
        <v>593.94000000000005</v>
      </c>
      <c r="K189" s="45"/>
      <c r="L189" s="45">
        <f t="shared" si="64"/>
        <v>0</v>
      </c>
    </row>
    <row r="190" spans="1:12" ht="14.4" x14ac:dyDescent="0.3">
      <c r="A190" s="16">
        <v>2</v>
      </c>
      <c r="B190" s="17">
        <v>3</v>
      </c>
      <c r="C190" s="18" t="s">
        <v>20</v>
      </c>
      <c r="D190" s="19" t="s">
        <v>21</v>
      </c>
      <c r="E190" s="20" t="s">
        <v>57</v>
      </c>
      <c r="F190" s="21">
        <v>150</v>
      </c>
      <c r="G190" s="21">
        <v>9</v>
      </c>
      <c r="H190" s="21">
        <v>6</v>
      </c>
      <c r="I190" s="21">
        <v>39</v>
      </c>
      <c r="J190" s="21">
        <v>244</v>
      </c>
      <c r="K190" s="22">
        <v>302</v>
      </c>
      <c r="L190" s="21"/>
    </row>
    <row r="191" spans="1:12" ht="14.4" x14ac:dyDescent="0.3">
      <c r="A191" s="23"/>
      <c r="B191" s="24"/>
      <c r="C191" s="25"/>
      <c r="D191" s="26"/>
      <c r="E191" s="27" t="s">
        <v>67</v>
      </c>
      <c r="F191" s="28">
        <v>85</v>
      </c>
      <c r="G191" s="28">
        <v>10.66</v>
      </c>
      <c r="H191" s="28">
        <v>11.04</v>
      </c>
      <c r="I191" s="28">
        <v>3.42</v>
      </c>
      <c r="J191" s="28">
        <v>155</v>
      </c>
      <c r="K191" s="29">
        <v>249</v>
      </c>
      <c r="L191" s="28"/>
    </row>
    <row r="192" spans="1:12" ht="14.4" x14ac:dyDescent="0.3">
      <c r="A192" s="23"/>
      <c r="B192" s="24"/>
      <c r="C192" s="25"/>
      <c r="D192" s="30" t="s">
        <v>22</v>
      </c>
      <c r="E192" s="27" t="s">
        <v>53</v>
      </c>
      <c r="F192" s="28">
        <v>200</v>
      </c>
      <c r="G192" s="28">
        <v>0.2</v>
      </c>
      <c r="H192" s="28">
        <v>0</v>
      </c>
      <c r="I192" s="28">
        <v>14</v>
      </c>
      <c r="J192" s="28">
        <v>28</v>
      </c>
      <c r="K192" s="29">
        <v>376</v>
      </c>
      <c r="L192" s="28"/>
    </row>
    <row r="193" spans="1:12" ht="14.4" x14ac:dyDescent="0.3">
      <c r="A193" s="23"/>
      <c r="B193" s="24"/>
      <c r="C193" s="25"/>
      <c r="D193" s="30" t="s">
        <v>23</v>
      </c>
      <c r="E193" s="27" t="s">
        <v>48</v>
      </c>
      <c r="F193" s="28">
        <v>50</v>
      </c>
      <c r="G193" s="28">
        <v>4.0999999999999996</v>
      </c>
      <c r="H193" s="28">
        <v>0.7</v>
      </c>
      <c r="I193" s="28">
        <v>0.65</v>
      </c>
      <c r="J193" s="28">
        <v>97.5</v>
      </c>
      <c r="K193" s="29" t="s">
        <v>54</v>
      </c>
      <c r="L193" s="28"/>
    </row>
    <row r="194" spans="1:12" ht="14.4" x14ac:dyDescent="0.3">
      <c r="A194" s="23"/>
      <c r="B194" s="24"/>
      <c r="C194" s="25"/>
      <c r="D194" s="30" t="s">
        <v>24</v>
      </c>
      <c r="E194" s="27" t="s">
        <v>55</v>
      </c>
      <c r="F194" s="28">
        <v>100</v>
      </c>
      <c r="G194" s="28">
        <v>0.44</v>
      </c>
      <c r="H194" s="28">
        <v>0.34</v>
      </c>
      <c r="I194" s="28">
        <v>10.38</v>
      </c>
      <c r="J194" s="28">
        <v>47</v>
      </c>
      <c r="K194" s="29">
        <v>847</v>
      </c>
      <c r="L194" s="28"/>
    </row>
    <row r="195" spans="1:12" ht="14.4" x14ac:dyDescent="0.3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4.4" x14ac:dyDescent="0.3">
      <c r="A196" s="23"/>
      <c r="B196" s="24"/>
      <c r="C196" s="25"/>
      <c r="D196" s="26"/>
      <c r="E196" s="27"/>
      <c r="F196" s="28"/>
      <c r="G196" s="28"/>
      <c r="H196" s="28"/>
      <c r="I196" s="28"/>
      <c r="J196" s="28"/>
      <c r="K196" s="29"/>
      <c r="L196" s="28"/>
    </row>
    <row r="197" spans="1:12" ht="14.4" x14ac:dyDescent="0.3">
      <c r="A197" s="31"/>
      <c r="B197" s="32"/>
      <c r="C197" s="33"/>
      <c r="D197" s="34" t="s">
        <v>33</v>
      </c>
      <c r="E197" s="35"/>
      <c r="F197" s="36">
        <f>SUM(F190:F196)</f>
        <v>585</v>
      </c>
      <c r="G197" s="36">
        <f t="shared" ref="G197:J197" si="65">SUM(G190:G196)</f>
        <v>24.400000000000002</v>
      </c>
      <c r="H197" s="36">
        <f t="shared" si="65"/>
        <v>18.079999999999998</v>
      </c>
      <c r="I197" s="36">
        <f t="shared" si="65"/>
        <v>67.45</v>
      </c>
      <c r="J197" s="36">
        <f t="shared" si="65"/>
        <v>571.5</v>
      </c>
      <c r="K197" s="37"/>
      <c r="L197" s="36">
        <f t="shared" ref="L197" si="66">SUM(L190:L196)</f>
        <v>0</v>
      </c>
    </row>
    <row r="198" spans="1:12" ht="14.4" x14ac:dyDescent="0.3">
      <c r="A198" s="38">
        <f>A190</f>
        <v>2</v>
      </c>
      <c r="B198" s="39">
        <f>B190</f>
        <v>3</v>
      </c>
      <c r="C198" s="40" t="s">
        <v>25</v>
      </c>
      <c r="D198" s="30" t="s">
        <v>26</v>
      </c>
      <c r="E198" s="27"/>
      <c r="F198" s="28"/>
      <c r="G198" s="28"/>
      <c r="H198" s="28"/>
      <c r="I198" s="28"/>
      <c r="J198" s="28"/>
      <c r="K198" s="29"/>
      <c r="L198" s="28"/>
    </row>
    <row r="199" spans="1:12" ht="14.4" x14ac:dyDescent="0.3">
      <c r="A199" s="23"/>
      <c r="B199" s="24"/>
      <c r="C199" s="25"/>
      <c r="D199" s="30" t="s">
        <v>27</v>
      </c>
      <c r="E199" s="27"/>
      <c r="F199" s="28"/>
      <c r="G199" s="28"/>
      <c r="H199" s="28"/>
      <c r="I199" s="28"/>
      <c r="J199" s="28"/>
      <c r="K199" s="29"/>
      <c r="L199" s="28"/>
    </row>
    <row r="200" spans="1:12" ht="14.4" x14ac:dyDescent="0.3">
      <c r="A200" s="23"/>
      <c r="B200" s="24"/>
      <c r="C200" s="25"/>
      <c r="D200" s="30" t="s">
        <v>28</v>
      </c>
      <c r="E200" s="27"/>
      <c r="F200" s="28"/>
      <c r="G200" s="28"/>
      <c r="H200" s="28"/>
      <c r="I200" s="28"/>
      <c r="J200" s="28"/>
      <c r="K200" s="29"/>
      <c r="L200" s="28"/>
    </row>
    <row r="201" spans="1:12" ht="14.4" x14ac:dyDescent="0.3">
      <c r="A201" s="23"/>
      <c r="B201" s="24"/>
      <c r="C201" s="25"/>
      <c r="D201" s="30" t="s">
        <v>29</v>
      </c>
      <c r="E201" s="27"/>
      <c r="F201" s="28"/>
      <c r="G201" s="28"/>
      <c r="H201" s="28"/>
      <c r="I201" s="28"/>
      <c r="J201" s="28"/>
      <c r="K201" s="29"/>
      <c r="L201" s="28"/>
    </row>
    <row r="202" spans="1:12" ht="14.4" x14ac:dyDescent="0.3">
      <c r="A202" s="23"/>
      <c r="B202" s="24"/>
      <c r="C202" s="25"/>
      <c r="D202" s="30" t="s">
        <v>40</v>
      </c>
      <c r="E202" s="27"/>
      <c r="F202" s="28"/>
      <c r="G202" s="28"/>
      <c r="H202" s="28"/>
      <c r="I202" s="28"/>
      <c r="J202" s="28"/>
      <c r="K202" s="29"/>
      <c r="L202" s="28"/>
    </row>
    <row r="203" spans="1:12" ht="14.4" x14ac:dyDescent="0.3">
      <c r="A203" s="23"/>
      <c r="B203" s="24"/>
      <c r="C203" s="25"/>
      <c r="D203" s="30" t="s">
        <v>31</v>
      </c>
      <c r="E203" s="27"/>
      <c r="F203" s="28"/>
      <c r="G203" s="28"/>
      <c r="H203" s="28"/>
      <c r="I203" s="28"/>
      <c r="J203" s="28"/>
      <c r="K203" s="29"/>
      <c r="L203" s="28"/>
    </row>
    <row r="204" spans="1:12" ht="14.4" x14ac:dyDescent="0.3">
      <c r="A204" s="23"/>
      <c r="B204" s="24"/>
      <c r="C204" s="25"/>
      <c r="D204" s="30" t="s">
        <v>32</v>
      </c>
      <c r="E204" s="27"/>
      <c r="F204" s="28"/>
      <c r="G204" s="28"/>
      <c r="H204" s="28"/>
      <c r="I204" s="28"/>
      <c r="J204" s="28"/>
      <c r="K204" s="29"/>
      <c r="L204" s="28"/>
    </row>
    <row r="205" spans="1:12" ht="14.4" x14ac:dyDescent="0.3">
      <c r="A205" s="23"/>
      <c r="B205" s="24"/>
      <c r="C205" s="25"/>
      <c r="D205" s="30" t="s">
        <v>41</v>
      </c>
      <c r="E205" s="27"/>
      <c r="F205" s="28"/>
      <c r="G205" s="28"/>
      <c r="H205" s="28"/>
      <c r="I205" s="28"/>
      <c r="J205" s="28"/>
      <c r="K205" s="29"/>
      <c r="L205" s="28"/>
    </row>
    <row r="206" spans="1:12" ht="14.4" x14ac:dyDescent="0.3">
      <c r="A206" s="23"/>
      <c r="B206" s="24"/>
      <c r="C206" s="25"/>
      <c r="D206" s="30" t="s">
        <v>22</v>
      </c>
      <c r="E206" s="27"/>
      <c r="F206" s="28"/>
      <c r="G206" s="28"/>
      <c r="H206" s="28"/>
      <c r="I206" s="28"/>
      <c r="J206" s="28"/>
      <c r="K206" s="29"/>
      <c r="L206" s="28"/>
    </row>
    <row r="207" spans="1:12" ht="14.4" x14ac:dyDescent="0.3">
      <c r="A207" s="23"/>
      <c r="B207" s="24"/>
      <c r="C207" s="25"/>
      <c r="D207" s="30" t="s">
        <v>30</v>
      </c>
      <c r="E207" s="27"/>
      <c r="F207" s="28"/>
      <c r="G207" s="28"/>
      <c r="H207" s="28"/>
      <c r="I207" s="28"/>
      <c r="J207" s="28"/>
      <c r="K207" s="29"/>
      <c r="L207" s="28"/>
    </row>
    <row r="208" spans="1:12" ht="14.4" x14ac:dyDescent="0.3">
      <c r="A208" s="23"/>
      <c r="B208" s="24"/>
      <c r="C208" s="25"/>
      <c r="D208" s="30" t="s">
        <v>42</v>
      </c>
      <c r="E208" s="27"/>
      <c r="F208" s="28"/>
      <c r="G208" s="28"/>
      <c r="H208" s="28"/>
      <c r="I208" s="28"/>
      <c r="J208" s="28"/>
      <c r="K208" s="29"/>
      <c r="L208" s="28"/>
    </row>
    <row r="209" spans="1:12" ht="14.4" x14ac:dyDescent="0.3">
      <c r="A209" s="23"/>
      <c r="B209" s="24"/>
      <c r="C209" s="25"/>
      <c r="D209" s="41" t="s">
        <v>24</v>
      </c>
      <c r="E209" s="27"/>
      <c r="F209" s="28"/>
      <c r="G209" s="28"/>
      <c r="H209" s="28"/>
      <c r="I209" s="28"/>
      <c r="J209" s="28"/>
      <c r="K209" s="29"/>
      <c r="L209" s="28"/>
    </row>
    <row r="210" spans="1:12" ht="14.4" x14ac:dyDescent="0.3">
      <c r="A210" s="23"/>
      <c r="B210" s="24"/>
      <c r="C210" s="25"/>
      <c r="D210" s="41" t="s">
        <v>43</v>
      </c>
      <c r="E210" s="27"/>
      <c r="F210" s="28"/>
      <c r="G210" s="28"/>
      <c r="H210" s="28"/>
      <c r="I210" s="28"/>
      <c r="J210" s="28"/>
      <c r="K210" s="29"/>
      <c r="L210" s="28"/>
    </row>
    <row r="211" spans="1:12" ht="14.4" x14ac:dyDescent="0.3">
      <c r="A211" s="31"/>
      <c r="B211" s="32"/>
      <c r="C211" s="33"/>
      <c r="D211" s="34" t="s">
        <v>33</v>
      </c>
      <c r="E211" s="35"/>
      <c r="F211" s="36">
        <f>SUM(F198:F210)</f>
        <v>0</v>
      </c>
      <c r="G211" s="36">
        <f t="shared" ref="G211:J211" si="67">SUM(G198:G210)</f>
        <v>0</v>
      </c>
      <c r="H211" s="36">
        <f t="shared" si="67"/>
        <v>0</v>
      </c>
      <c r="I211" s="36">
        <f t="shared" si="67"/>
        <v>0</v>
      </c>
      <c r="J211" s="36">
        <f t="shared" si="67"/>
        <v>0</v>
      </c>
      <c r="K211" s="37"/>
      <c r="L211" s="36">
        <f t="shared" ref="L211" si="68">SUM(L198:L210)</f>
        <v>0</v>
      </c>
    </row>
    <row r="212" spans="1:12" ht="14.4" x14ac:dyDescent="0.25">
      <c r="A212" s="42">
        <f>A190</f>
        <v>2</v>
      </c>
      <c r="B212" s="43">
        <f>B190</f>
        <v>3</v>
      </c>
      <c r="C212" s="53" t="s">
        <v>4</v>
      </c>
      <c r="D212" s="54"/>
      <c r="E212" s="44"/>
      <c r="F212" s="45">
        <f>F197+F211</f>
        <v>585</v>
      </c>
      <c r="G212" s="45">
        <f t="shared" ref="G212" si="69">G197+G211</f>
        <v>24.4</v>
      </c>
      <c r="H212" s="45">
        <f t="shared" ref="H212" si="70">H197+H211</f>
        <v>18.079999999999998</v>
      </c>
      <c r="I212" s="45">
        <f t="shared" ref="I212" si="71">I197+I211</f>
        <v>67.45</v>
      </c>
      <c r="J212" s="45">
        <f t="shared" ref="J212:L212" si="72">J197+J211</f>
        <v>571.5</v>
      </c>
      <c r="K212" s="45"/>
      <c r="L212" s="45">
        <f t="shared" si="72"/>
        <v>0</v>
      </c>
    </row>
    <row r="213" spans="1:12" ht="14.4" x14ac:dyDescent="0.3">
      <c r="A213" s="16">
        <v>2</v>
      </c>
      <c r="B213" s="17">
        <v>4</v>
      </c>
      <c r="C213" s="18" t="s">
        <v>20</v>
      </c>
      <c r="D213" s="19" t="s">
        <v>21</v>
      </c>
      <c r="E213" s="20" t="s">
        <v>70</v>
      </c>
      <c r="F213" s="21">
        <v>240</v>
      </c>
      <c r="G213" s="21">
        <v>27.53</v>
      </c>
      <c r="H213" s="21">
        <v>7.47</v>
      </c>
      <c r="I213" s="21">
        <v>21.95</v>
      </c>
      <c r="J213" s="21">
        <v>265</v>
      </c>
      <c r="K213" s="22">
        <v>259</v>
      </c>
      <c r="L213" s="21"/>
    </row>
    <row r="214" spans="1:12" ht="14.4" x14ac:dyDescent="0.3">
      <c r="A214" s="23"/>
      <c r="B214" s="24"/>
      <c r="C214" s="25"/>
      <c r="D214" s="26"/>
      <c r="E214" s="27"/>
      <c r="F214" s="28"/>
      <c r="G214" s="28"/>
      <c r="H214" s="28"/>
      <c r="I214" s="28"/>
      <c r="J214" s="28"/>
      <c r="K214" s="29"/>
      <c r="L214" s="28"/>
    </row>
    <row r="215" spans="1:12" ht="14.4" x14ac:dyDescent="0.3">
      <c r="A215" s="23"/>
      <c r="B215" s="24"/>
      <c r="C215" s="25"/>
      <c r="D215" s="30" t="s">
        <v>22</v>
      </c>
      <c r="E215" s="27" t="s">
        <v>53</v>
      </c>
      <c r="F215" s="28">
        <v>200</v>
      </c>
      <c r="G215" s="28">
        <v>0.2</v>
      </c>
      <c r="H215" s="28">
        <v>0</v>
      </c>
      <c r="I215" s="28">
        <v>14</v>
      </c>
      <c r="J215" s="28">
        <v>28</v>
      </c>
      <c r="K215" s="29">
        <v>376</v>
      </c>
      <c r="L215" s="28"/>
    </row>
    <row r="216" spans="1:12" ht="14.4" x14ac:dyDescent="0.3">
      <c r="A216" s="23"/>
      <c r="B216" s="24"/>
      <c r="C216" s="25"/>
      <c r="D216" s="30" t="s">
        <v>23</v>
      </c>
      <c r="E216" s="27" t="s">
        <v>48</v>
      </c>
      <c r="F216" s="28">
        <v>60</v>
      </c>
      <c r="G216" s="28">
        <v>4.92</v>
      </c>
      <c r="H216" s="28">
        <v>0.84</v>
      </c>
      <c r="I216" s="28">
        <v>0.7</v>
      </c>
      <c r="J216" s="28">
        <v>117</v>
      </c>
      <c r="K216" s="29" t="s">
        <v>54</v>
      </c>
      <c r="L216" s="28"/>
    </row>
    <row r="217" spans="1:12" ht="14.4" x14ac:dyDescent="0.3">
      <c r="A217" s="23"/>
      <c r="B217" s="24"/>
      <c r="C217" s="25"/>
      <c r="D217" s="30" t="s">
        <v>24</v>
      </c>
      <c r="E217" s="27" t="s">
        <v>58</v>
      </c>
      <c r="F217" s="28">
        <v>100</v>
      </c>
      <c r="G217" s="28">
        <v>1.5</v>
      </c>
      <c r="H217" s="28">
        <v>0.5</v>
      </c>
      <c r="I217" s="28">
        <v>21</v>
      </c>
      <c r="J217" s="28">
        <v>95</v>
      </c>
      <c r="K217" s="29">
        <v>847</v>
      </c>
      <c r="L217" s="28"/>
    </row>
    <row r="218" spans="1:12" ht="14.4" x14ac:dyDescent="0.3">
      <c r="A218" s="23"/>
      <c r="B218" s="24"/>
      <c r="C218" s="25"/>
      <c r="D218" s="26"/>
      <c r="E218" s="27" t="s">
        <v>62</v>
      </c>
      <c r="F218" s="28">
        <v>60</v>
      </c>
      <c r="G218" s="28">
        <v>0.56999999999999995</v>
      </c>
      <c r="H218" s="28">
        <v>3.68</v>
      </c>
      <c r="I218" s="28">
        <v>1.84</v>
      </c>
      <c r="J218" s="28">
        <v>42.84</v>
      </c>
      <c r="K218" s="29">
        <v>23</v>
      </c>
      <c r="L218" s="28"/>
    </row>
    <row r="219" spans="1:12" ht="14.4" x14ac:dyDescent="0.3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.75" customHeight="1" x14ac:dyDescent="0.3">
      <c r="A220" s="31"/>
      <c r="B220" s="32"/>
      <c r="C220" s="33"/>
      <c r="D220" s="34" t="s">
        <v>33</v>
      </c>
      <c r="E220" s="35"/>
      <c r="F220" s="36"/>
      <c r="G220" s="36">
        <f t="shared" ref="G220:J220" si="73">SUM(G213:G219)</f>
        <v>34.72</v>
      </c>
      <c r="H220" s="36">
        <f t="shared" si="73"/>
        <v>12.49</v>
      </c>
      <c r="I220" s="36">
        <f t="shared" si="73"/>
        <v>59.490000000000009</v>
      </c>
      <c r="J220" s="36">
        <f t="shared" si="73"/>
        <v>547.84</v>
      </c>
      <c r="K220" s="37"/>
      <c r="L220" s="36">
        <f t="shared" ref="L220" si="74">SUM(L213:L219)</f>
        <v>0</v>
      </c>
    </row>
    <row r="221" spans="1:12" ht="14.4" x14ac:dyDescent="0.3">
      <c r="A221" s="38">
        <f>A213</f>
        <v>2</v>
      </c>
      <c r="B221" s="39">
        <f>B213</f>
        <v>4</v>
      </c>
      <c r="C221" s="40" t="s">
        <v>25</v>
      </c>
      <c r="D221" s="30" t="s">
        <v>26</v>
      </c>
      <c r="E221" s="27"/>
      <c r="F221" s="28"/>
      <c r="G221" s="28"/>
      <c r="H221" s="28"/>
      <c r="I221" s="28"/>
      <c r="J221" s="28"/>
      <c r="K221" s="29"/>
      <c r="L221" s="28"/>
    </row>
    <row r="222" spans="1:12" ht="14.4" x14ac:dyDescent="0.3">
      <c r="A222" s="23"/>
      <c r="B222" s="24"/>
      <c r="C222" s="25"/>
      <c r="D222" s="30" t="s">
        <v>27</v>
      </c>
      <c r="E222" s="27"/>
      <c r="F222" s="28"/>
      <c r="G222" s="28"/>
      <c r="H222" s="28"/>
      <c r="I222" s="28"/>
      <c r="J222" s="28"/>
      <c r="K222" s="29"/>
      <c r="L222" s="28"/>
    </row>
    <row r="223" spans="1:12" ht="14.4" x14ac:dyDescent="0.3">
      <c r="A223" s="23"/>
      <c r="B223" s="24"/>
      <c r="C223" s="25"/>
      <c r="D223" s="30" t="s">
        <v>28</v>
      </c>
      <c r="E223" s="27"/>
      <c r="F223" s="28"/>
      <c r="G223" s="28"/>
      <c r="H223" s="28"/>
      <c r="I223" s="28"/>
      <c r="J223" s="28"/>
      <c r="K223" s="29"/>
      <c r="L223" s="28"/>
    </row>
    <row r="224" spans="1:12" ht="14.4" x14ac:dyDescent="0.3">
      <c r="A224" s="23"/>
      <c r="B224" s="24"/>
      <c r="C224" s="25"/>
      <c r="D224" s="30" t="s">
        <v>29</v>
      </c>
      <c r="E224" s="27"/>
      <c r="F224" s="28"/>
      <c r="G224" s="28"/>
      <c r="H224" s="28"/>
      <c r="I224" s="28"/>
      <c r="J224" s="28"/>
      <c r="K224" s="29"/>
      <c r="L224" s="28"/>
    </row>
    <row r="225" spans="1:12" ht="14.4" x14ac:dyDescent="0.3">
      <c r="A225" s="23"/>
      <c r="B225" s="24"/>
      <c r="C225" s="25"/>
      <c r="D225" s="30" t="s">
        <v>40</v>
      </c>
      <c r="E225" s="27"/>
      <c r="F225" s="28"/>
      <c r="G225" s="28"/>
      <c r="H225" s="28"/>
      <c r="I225" s="28"/>
      <c r="J225" s="28"/>
      <c r="K225" s="29"/>
      <c r="L225" s="28"/>
    </row>
    <row r="226" spans="1:12" ht="14.4" x14ac:dyDescent="0.3">
      <c r="A226" s="23"/>
      <c r="B226" s="24"/>
      <c r="C226" s="25"/>
      <c r="D226" s="30" t="s">
        <v>31</v>
      </c>
      <c r="E226" s="27"/>
      <c r="F226" s="28"/>
      <c r="G226" s="28"/>
      <c r="H226" s="28"/>
      <c r="I226" s="28"/>
      <c r="J226" s="28"/>
      <c r="K226" s="29"/>
      <c r="L226" s="28"/>
    </row>
    <row r="227" spans="1:12" ht="14.4" x14ac:dyDescent="0.3">
      <c r="A227" s="23"/>
      <c r="B227" s="24"/>
      <c r="C227" s="25"/>
      <c r="D227" s="30" t="s">
        <v>32</v>
      </c>
      <c r="E227" s="27"/>
      <c r="F227" s="28"/>
      <c r="G227" s="28"/>
      <c r="H227" s="28"/>
      <c r="I227" s="28"/>
      <c r="J227" s="28"/>
      <c r="K227" s="29"/>
      <c r="L227" s="28"/>
    </row>
    <row r="228" spans="1:12" ht="14.4" x14ac:dyDescent="0.3">
      <c r="A228" s="23"/>
      <c r="B228" s="24"/>
      <c r="C228" s="25"/>
      <c r="D228" s="30" t="s">
        <v>41</v>
      </c>
      <c r="E228" s="27"/>
      <c r="F228" s="28"/>
      <c r="G228" s="28"/>
      <c r="H228" s="28"/>
      <c r="I228" s="28"/>
      <c r="J228" s="28"/>
      <c r="K228" s="29"/>
      <c r="L228" s="28"/>
    </row>
    <row r="229" spans="1:12" ht="14.4" x14ac:dyDescent="0.3">
      <c r="A229" s="23"/>
      <c r="B229" s="24"/>
      <c r="C229" s="25"/>
      <c r="D229" s="30" t="s">
        <v>22</v>
      </c>
      <c r="E229" s="27"/>
      <c r="F229" s="28"/>
      <c r="G229" s="28"/>
      <c r="H229" s="28"/>
      <c r="I229" s="28"/>
      <c r="J229" s="28"/>
      <c r="K229" s="29"/>
      <c r="L229" s="28"/>
    </row>
    <row r="230" spans="1:12" ht="14.4" x14ac:dyDescent="0.3">
      <c r="A230" s="23"/>
      <c r="B230" s="24"/>
      <c r="C230" s="25"/>
      <c r="D230" s="30" t="s">
        <v>30</v>
      </c>
      <c r="E230" s="27"/>
      <c r="F230" s="28"/>
      <c r="G230" s="28"/>
      <c r="H230" s="28"/>
      <c r="I230" s="28"/>
      <c r="J230" s="28"/>
      <c r="K230" s="29"/>
      <c r="L230" s="28"/>
    </row>
    <row r="231" spans="1:12" ht="14.4" x14ac:dyDescent="0.3">
      <c r="A231" s="23"/>
      <c r="B231" s="24"/>
      <c r="C231" s="25"/>
      <c r="D231" s="30" t="s">
        <v>42</v>
      </c>
      <c r="E231" s="27"/>
      <c r="F231" s="28"/>
      <c r="G231" s="28"/>
      <c r="H231" s="28"/>
      <c r="I231" s="28"/>
      <c r="J231" s="28"/>
      <c r="K231" s="29"/>
      <c r="L231" s="28"/>
    </row>
    <row r="232" spans="1:12" ht="14.4" x14ac:dyDescent="0.3">
      <c r="A232" s="23"/>
      <c r="B232" s="24"/>
      <c r="C232" s="25"/>
      <c r="D232" s="41" t="s">
        <v>24</v>
      </c>
      <c r="E232" s="27"/>
      <c r="F232" s="28"/>
      <c r="G232" s="28"/>
      <c r="H232" s="28"/>
      <c r="I232" s="28"/>
      <c r="J232" s="28"/>
      <c r="K232" s="29"/>
      <c r="L232" s="28"/>
    </row>
    <row r="233" spans="1:12" ht="14.4" x14ac:dyDescent="0.3">
      <c r="A233" s="23"/>
      <c r="B233" s="24"/>
      <c r="C233" s="25"/>
      <c r="D233" s="41" t="s">
        <v>43</v>
      </c>
      <c r="E233" s="27"/>
      <c r="F233" s="28"/>
      <c r="G233" s="28"/>
      <c r="H233" s="28"/>
      <c r="I233" s="28"/>
      <c r="J233" s="28"/>
      <c r="K233" s="29"/>
      <c r="L233" s="28"/>
    </row>
    <row r="234" spans="1:12" ht="14.4" x14ac:dyDescent="0.3">
      <c r="A234" s="31"/>
      <c r="B234" s="32"/>
      <c r="C234" s="33"/>
      <c r="D234" s="34" t="s">
        <v>33</v>
      </c>
      <c r="E234" s="35"/>
      <c r="F234" s="36">
        <f>SUM(F221:F233)</f>
        <v>0</v>
      </c>
      <c r="G234" s="36">
        <f t="shared" ref="G234:J234" si="75">SUM(G221:G233)</f>
        <v>0</v>
      </c>
      <c r="H234" s="36">
        <f t="shared" si="75"/>
        <v>0</v>
      </c>
      <c r="I234" s="36">
        <f t="shared" si="75"/>
        <v>0</v>
      </c>
      <c r="J234" s="36">
        <f t="shared" si="75"/>
        <v>0</v>
      </c>
      <c r="K234" s="37"/>
      <c r="L234" s="36">
        <f t="shared" ref="L234" si="76">SUM(L221:L233)</f>
        <v>0</v>
      </c>
    </row>
    <row r="235" spans="1:12" ht="14.4" x14ac:dyDescent="0.25">
      <c r="A235" s="42">
        <f>A213</f>
        <v>2</v>
      </c>
      <c r="B235" s="43">
        <f>B213</f>
        <v>4</v>
      </c>
      <c r="C235" s="53" t="s">
        <v>4</v>
      </c>
      <c r="D235" s="54"/>
      <c r="E235" s="44"/>
      <c r="F235" s="45">
        <f>F220+F234</f>
        <v>0</v>
      </c>
      <c r="G235" s="45">
        <f t="shared" ref="G235" si="77">G220+G234</f>
        <v>34.72</v>
      </c>
      <c r="H235" s="45">
        <f t="shared" ref="H235" si="78">H220+H234</f>
        <v>12.49</v>
      </c>
      <c r="I235" s="45">
        <f t="shared" ref="I235" si="79">I220+I234</f>
        <v>59.49</v>
      </c>
      <c r="J235" s="45">
        <f t="shared" ref="J235:L235" si="80">J220+J234</f>
        <v>547.84</v>
      </c>
      <c r="K235" s="45"/>
      <c r="L235" s="45">
        <f t="shared" si="80"/>
        <v>0</v>
      </c>
    </row>
    <row r="236" spans="1:12" ht="14.4" x14ac:dyDescent="0.3">
      <c r="A236" s="16">
        <v>2</v>
      </c>
      <c r="B236" s="17">
        <v>5</v>
      </c>
      <c r="C236" s="18" t="s">
        <v>20</v>
      </c>
      <c r="D236" s="19" t="s">
        <v>21</v>
      </c>
      <c r="E236" s="20" t="s">
        <v>72</v>
      </c>
      <c r="F236" s="21">
        <v>150</v>
      </c>
      <c r="G236" s="21">
        <v>5</v>
      </c>
      <c r="H236" s="21">
        <v>8</v>
      </c>
      <c r="I236" s="21">
        <v>35</v>
      </c>
      <c r="J236" s="21">
        <v>227</v>
      </c>
      <c r="K236" s="22">
        <v>312</v>
      </c>
      <c r="L236" s="21"/>
    </row>
    <row r="237" spans="1:12" ht="14.4" x14ac:dyDescent="0.3">
      <c r="A237" s="23"/>
      <c r="B237" s="24"/>
      <c r="C237" s="25"/>
      <c r="D237" s="26"/>
      <c r="E237" s="27" t="s">
        <v>71</v>
      </c>
      <c r="F237" s="28">
        <v>80</v>
      </c>
      <c r="G237" s="28">
        <v>17.649999999999999</v>
      </c>
      <c r="H237" s="28">
        <v>14.58</v>
      </c>
      <c r="I237" s="28">
        <v>4.7</v>
      </c>
      <c r="J237" s="28">
        <v>221</v>
      </c>
      <c r="K237" s="29">
        <v>293</v>
      </c>
      <c r="L237" s="28"/>
    </row>
    <row r="238" spans="1:12" ht="14.4" x14ac:dyDescent="0.3">
      <c r="A238" s="23"/>
      <c r="B238" s="24"/>
      <c r="C238" s="25"/>
      <c r="D238" s="30" t="s">
        <v>22</v>
      </c>
      <c r="E238" s="27" t="s">
        <v>53</v>
      </c>
      <c r="F238" s="28">
        <v>200</v>
      </c>
      <c r="G238" s="28">
        <v>0.2</v>
      </c>
      <c r="H238" s="28">
        <v>0</v>
      </c>
      <c r="I238" s="28">
        <v>14</v>
      </c>
      <c r="J238" s="28">
        <v>28</v>
      </c>
      <c r="K238" s="29">
        <v>376</v>
      </c>
      <c r="L238" s="28"/>
    </row>
    <row r="239" spans="1:12" ht="14.4" x14ac:dyDescent="0.3">
      <c r="A239" s="23"/>
      <c r="B239" s="24"/>
      <c r="C239" s="25"/>
      <c r="D239" s="30" t="s">
        <v>23</v>
      </c>
      <c r="E239" s="27" t="s">
        <v>48</v>
      </c>
      <c r="F239" s="28">
        <v>50</v>
      </c>
      <c r="G239" s="28">
        <v>4.0999999999999996</v>
      </c>
      <c r="H239" s="28">
        <v>0.7</v>
      </c>
      <c r="I239" s="28">
        <v>0.65</v>
      </c>
      <c r="J239" s="28">
        <v>97.5</v>
      </c>
      <c r="K239" s="29" t="s">
        <v>54</v>
      </c>
      <c r="L239" s="28"/>
    </row>
    <row r="240" spans="1:12" ht="14.4" x14ac:dyDescent="0.3">
      <c r="A240" s="23"/>
      <c r="B240" s="24"/>
      <c r="C240" s="25"/>
      <c r="D240" s="30" t="s">
        <v>24</v>
      </c>
      <c r="E240" s="27" t="s">
        <v>55</v>
      </c>
      <c r="F240" s="28">
        <v>100</v>
      </c>
      <c r="G240" s="28">
        <v>0.44</v>
      </c>
      <c r="H240" s="28">
        <v>0.34</v>
      </c>
      <c r="I240" s="28">
        <v>10.34</v>
      </c>
      <c r="J240" s="28">
        <v>47</v>
      </c>
      <c r="K240" s="29">
        <v>847</v>
      </c>
      <c r="L240" s="28"/>
    </row>
    <row r="241" spans="1:12" ht="14.4" x14ac:dyDescent="0.3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4.4" x14ac:dyDescent="0.3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4.4" x14ac:dyDescent="0.3">
      <c r="A243" s="31"/>
      <c r="B243" s="32"/>
      <c r="C243" s="33"/>
      <c r="D243" s="34" t="s">
        <v>33</v>
      </c>
      <c r="E243" s="35"/>
      <c r="F243" s="36">
        <f>SUM(F236:F242)</f>
        <v>580</v>
      </c>
      <c r="G243" s="36">
        <f t="shared" ref="G243:J243" si="81">SUM(G236:G242)</f>
        <v>27.389999999999997</v>
      </c>
      <c r="H243" s="36">
        <f t="shared" si="81"/>
        <v>23.619999999999997</v>
      </c>
      <c r="I243" s="36">
        <f t="shared" si="81"/>
        <v>64.69</v>
      </c>
      <c r="J243" s="36">
        <f t="shared" si="81"/>
        <v>620.5</v>
      </c>
      <c r="K243" s="37"/>
      <c r="L243" s="36">
        <f t="shared" ref="L243" si="82">SUM(L236:L242)</f>
        <v>0</v>
      </c>
    </row>
    <row r="244" spans="1:12" ht="14.4" x14ac:dyDescent="0.3">
      <c r="A244" s="38">
        <f>A236</f>
        <v>2</v>
      </c>
      <c r="B244" s="39">
        <f>B236</f>
        <v>5</v>
      </c>
      <c r="C244" s="40" t="s">
        <v>25</v>
      </c>
      <c r="D244" s="30" t="s">
        <v>26</v>
      </c>
      <c r="E244" s="27"/>
      <c r="F244" s="28"/>
      <c r="G244" s="28"/>
      <c r="H244" s="28"/>
      <c r="I244" s="28"/>
      <c r="J244" s="28"/>
      <c r="K244" s="29"/>
      <c r="L244" s="28"/>
    </row>
    <row r="245" spans="1:12" ht="14.4" x14ac:dyDescent="0.3">
      <c r="A245" s="23"/>
      <c r="B245" s="24"/>
      <c r="C245" s="25"/>
      <c r="D245" s="30" t="s">
        <v>27</v>
      </c>
      <c r="E245" s="27"/>
      <c r="F245" s="28"/>
      <c r="G245" s="28"/>
      <c r="H245" s="28"/>
      <c r="I245" s="28"/>
      <c r="J245" s="28"/>
      <c r="K245" s="29"/>
      <c r="L245" s="28"/>
    </row>
    <row r="246" spans="1:12" ht="14.4" x14ac:dyDescent="0.3">
      <c r="A246" s="23"/>
      <c r="B246" s="24"/>
      <c r="C246" s="25"/>
      <c r="D246" s="30" t="s">
        <v>28</v>
      </c>
      <c r="E246" s="27"/>
      <c r="F246" s="28"/>
      <c r="G246" s="28"/>
      <c r="H246" s="28"/>
      <c r="I246" s="28"/>
      <c r="J246" s="28"/>
      <c r="K246" s="29">
        <v>168</v>
      </c>
      <c r="L246" s="28"/>
    </row>
    <row r="247" spans="1:12" ht="14.4" x14ac:dyDescent="0.3">
      <c r="A247" s="23"/>
      <c r="B247" s="24"/>
      <c r="C247" s="25"/>
      <c r="D247" s="30" t="s">
        <v>29</v>
      </c>
      <c r="E247" s="27"/>
      <c r="F247" s="28"/>
      <c r="G247" s="28"/>
      <c r="H247" s="28"/>
      <c r="I247" s="28"/>
      <c r="J247" s="28"/>
      <c r="K247" s="29"/>
      <c r="L247" s="28"/>
    </row>
    <row r="248" spans="1:12" ht="14.4" x14ac:dyDescent="0.3">
      <c r="A248" s="23"/>
      <c r="B248" s="24"/>
      <c r="C248" s="25"/>
      <c r="D248" s="30" t="s">
        <v>40</v>
      </c>
      <c r="E248" s="27"/>
      <c r="F248" s="28"/>
      <c r="G248" s="28"/>
      <c r="H248" s="28"/>
      <c r="I248" s="28"/>
      <c r="J248" s="28"/>
      <c r="K248" s="29"/>
      <c r="L248" s="28"/>
    </row>
    <row r="249" spans="1:12" ht="14.4" x14ac:dyDescent="0.3">
      <c r="A249" s="23"/>
      <c r="B249" s="24"/>
      <c r="C249" s="25"/>
      <c r="D249" s="30" t="s">
        <v>31</v>
      </c>
      <c r="E249" s="27"/>
      <c r="F249" s="28"/>
      <c r="G249" s="28"/>
      <c r="H249" s="28"/>
      <c r="I249" s="28"/>
      <c r="J249" s="28"/>
      <c r="K249" s="29"/>
      <c r="L249" s="28"/>
    </row>
    <row r="250" spans="1:12" ht="14.4" x14ac:dyDescent="0.3">
      <c r="A250" s="23"/>
      <c r="B250" s="24"/>
      <c r="C250" s="25"/>
      <c r="D250" s="30" t="s">
        <v>32</v>
      </c>
      <c r="E250" s="27"/>
      <c r="F250" s="28"/>
      <c r="G250" s="28"/>
      <c r="H250" s="28"/>
      <c r="I250" s="28"/>
      <c r="J250" s="28"/>
      <c r="K250" s="29"/>
      <c r="L250" s="28"/>
    </row>
    <row r="251" spans="1:12" ht="14.4" x14ac:dyDescent="0.3">
      <c r="A251" s="23"/>
      <c r="B251" s="24"/>
      <c r="C251" s="25"/>
      <c r="D251" s="30" t="s">
        <v>41</v>
      </c>
      <c r="E251" s="27"/>
      <c r="F251" s="28"/>
      <c r="G251" s="28"/>
      <c r="H251" s="28"/>
      <c r="I251" s="28"/>
      <c r="J251" s="28"/>
      <c r="K251" s="29"/>
      <c r="L251" s="28"/>
    </row>
    <row r="252" spans="1:12" ht="14.4" x14ac:dyDescent="0.3">
      <c r="A252" s="23"/>
      <c r="B252" s="24"/>
      <c r="C252" s="25"/>
      <c r="D252" s="30" t="s">
        <v>22</v>
      </c>
      <c r="E252" s="27"/>
      <c r="F252" s="28"/>
      <c r="G252" s="28"/>
      <c r="H252" s="28"/>
      <c r="I252" s="28"/>
      <c r="J252" s="28"/>
      <c r="K252" s="29"/>
      <c r="L252" s="28"/>
    </row>
    <row r="253" spans="1:12" ht="14.4" x14ac:dyDescent="0.3">
      <c r="A253" s="23"/>
      <c r="B253" s="24"/>
      <c r="C253" s="25"/>
      <c r="D253" s="30" t="s">
        <v>30</v>
      </c>
      <c r="E253" s="27"/>
      <c r="F253" s="28"/>
      <c r="G253" s="28"/>
      <c r="H253" s="28"/>
      <c r="I253" s="28"/>
      <c r="J253" s="28"/>
      <c r="K253" s="29"/>
      <c r="L253" s="28"/>
    </row>
    <row r="254" spans="1:12" ht="14.4" x14ac:dyDescent="0.3">
      <c r="A254" s="23"/>
      <c r="B254" s="24"/>
      <c r="C254" s="25"/>
      <c r="D254" s="30" t="s">
        <v>42</v>
      </c>
      <c r="E254" s="27"/>
      <c r="F254" s="28"/>
      <c r="G254" s="28"/>
      <c r="H254" s="28"/>
      <c r="I254" s="28"/>
      <c r="J254" s="28"/>
      <c r="K254" s="29"/>
      <c r="L254" s="28"/>
    </row>
    <row r="255" spans="1:12" ht="14.4" x14ac:dyDescent="0.3">
      <c r="A255" s="23"/>
      <c r="B255" s="24"/>
      <c r="C255" s="25"/>
      <c r="D255" s="41" t="s">
        <v>24</v>
      </c>
      <c r="E255" s="27"/>
      <c r="F255" s="28"/>
      <c r="G255" s="28"/>
      <c r="H255" s="28"/>
      <c r="I255" s="28"/>
      <c r="J255" s="28"/>
      <c r="K255" s="29"/>
      <c r="L255" s="28"/>
    </row>
    <row r="256" spans="1:12" ht="14.4" x14ac:dyDescent="0.3">
      <c r="A256" s="23"/>
      <c r="B256" s="24"/>
      <c r="C256" s="25"/>
      <c r="D256" s="41" t="s">
        <v>43</v>
      </c>
      <c r="E256" s="27"/>
      <c r="F256" s="28"/>
      <c r="G256" s="28"/>
      <c r="H256" s="28"/>
      <c r="I256" s="28"/>
      <c r="J256" s="28"/>
      <c r="K256" s="29"/>
      <c r="L256" s="28"/>
    </row>
    <row r="257" spans="1:12" ht="14.4" x14ac:dyDescent="0.3">
      <c r="A257" s="31"/>
      <c r="B257" s="32"/>
      <c r="C257" s="33"/>
      <c r="D257" s="34" t="s">
        <v>33</v>
      </c>
      <c r="E257" s="35"/>
      <c r="F257" s="36">
        <f>SUM(F244:F256)</f>
        <v>0</v>
      </c>
      <c r="G257" s="36">
        <f t="shared" ref="G257:J257" si="83">SUM(G244:G256)</f>
        <v>0</v>
      </c>
      <c r="H257" s="36">
        <f t="shared" si="83"/>
        <v>0</v>
      </c>
      <c r="I257" s="36">
        <f t="shared" si="83"/>
        <v>0</v>
      </c>
      <c r="J257" s="36">
        <f t="shared" si="83"/>
        <v>0</v>
      </c>
      <c r="K257" s="37"/>
      <c r="L257" s="36">
        <f t="shared" ref="L257" si="84">SUM(L244:L256)</f>
        <v>0</v>
      </c>
    </row>
    <row r="258" spans="1:12" ht="14.4" x14ac:dyDescent="0.25">
      <c r="A258" s="42">
        <f>A236</f>
        <v>2</v>
      </c>
      <c r="B258" s="43">
        <f>B236</f>
        <v>5</v>
      </c>
      <c r="C258" s="53" t="s">
        <v>4</v>
      </c>
      <c r="D258" s="54"/>
      <c r="E258" s="44"/>
      <c r="F258" s="45">
        <f>F243+F257</f>
        <v>580</v>
      </c>
      <c r="G258" s="45">
        <f t="shared" ref="G258:J258" si="85">G243+G257</f>
        <v>27.39</v>
      </c>
      <c r="H258" s="45">
        <f t="shared" si="85"/>
        <v>23.62</v>
      </c>
      <c r="I258" s="45">
        <f t="shared" si="85"/>
        <v>64.69</v>
      </c>
      <c r="J258" s="45">
        <f t="shared" si="85"/>
        <v>620.5</v>
      </c>
      <c r="K258" s="45"/>
      <c r="L258" s="45">
        <f t="shared" ref="L258" si="86">L243+L257</f>
        <v>0</v>
      </c>
    </row>
    <row r="259" spans="1:12" ht="14.4" x14ac:dyDescent="0.3">
      <c r="A259" s="16">
        <v>2</v>
      </c>
      <c r="B259" s="17">
        <v>6</v>
      </c>
      <c r="C259" s="18" t="s">
        <v>20</v>
      </c>
      <c r="D259" s="19" t="s">
        <v>21</v>
      </c>
      <c r="E259" s="20" t="s">
        <v>73</v>
      </c>
      <c r="F259" s="21">
        <v>250</v>
      </c>
      <c r="G259" s="21">
        <v>2</v>
      </c>
      <c r="H259" s="21">
        <v>5</v>
      </c>
      <c r="I259" s="21">
        <v>125</v>
      </c>
      <c r="J259" s="21">
        <v>103</v>
      </c>
      <c r="K259" s="22">
        <v>82</v>
      </c>
      <c r="L259" s="21"/>
    </row>
    <row r="260" spans="1:12" ht="14.4" x14ac:dyDescent="0.3">
      <c r="A260" s="23"/>
      <c r="B260" s="24"/>
      <c r="C260" s="25"/>
      <c r="D260" s="26"/>
      <c r="E260" s="27" t="s">
        <v>74</v>
      </c>
      <c r="F260" s="28" t="s">
        <v>75</v>
      </c>
      <c r="G260" s="28">
        <v>4.6399999999999997</v>
      </c>
      <c r="H260" s="28">
        <v>5.9</v>
      </c>
      <c r="I260" s="28">
        <v>0</v>
      </c>
      <c r="J260" s="28">
        <v>72.8</v>
      </c>
      <c r="K260" s="29">
        <v>15</v>
      </c>
      <c r="L260" s="28"/>
    </row>
    <row r="261" spans="1:12" ht="14.4" x14ac:dyDescent="0.3">
      <c r="A261" s="23"/>
      <c r="B261" s="24"/>
      <c r="C261" s="25"/>
      <c r="D261" s="30" t="s">
        <v>22</v>
      </c>
      <c r="E261" s="27" t="s">
        <v>53</v>
      </c>
      <c r="F261" s="28">
        <v>200</v>
      </c>
      <c r="G261" s="28">
        <v>0.2</v>
      </c>
      <c r="H261" s="28">
        <v>0</v>
      </c>
      <c r="I261" s="28">
        <v>14</v>
      </c>
      <c r="J261" s="28">
        <v>28</v>
      </c>
      <c r="K261" s="29">
        <v>376</v>
      </c>
      <c r="L261" s="28"/>
    </row>
    <row r="262" spans="1:12" ht="14.4" x14ac:dyDescent="0.3">
      <c r="A262" s="23"/>
      <c r="B262" s="24"/>
      <c r="C262" s="25"/>
      <c r="D262" s="30" t="s">
        <v>23</v>
      </c>
      <c r="E262" s="27" t="s">
        <v>48</v>
      </c>
      <c r="F262" s="28">
        <v>60</v>
      </c>
      <c r="G262" s="28">
        <v>4.92</v>
      </c>
      <c r="H262" s="28">
        <v>0.84</v>
      </c>
      <c r="I262" s="28">
        <v>0.78</v>
      </c>
      <c r="J262" s="28">
        <v>117</v>
      </c>
      <c r="K262" s="29" t="s">
        <v>54</v>
      </c>
      <c r="L262" s="28"/>
    </row>
    <row r="263" spans="1:12" ht="14.4" x14ac:dyDescent="0.3">
      <c r="A263" s="23"/>
      <c r="B263" s="24"/>
      <c r="C263" s="25"/>
      <c r="D263" s="30" t="s">
        <v>24</v>
      </c>
      <c r="E263" s="27" t="s">
        <v>58</v>
      </c>
      <c r="F263" s="28">
        <v>100</v>
      </c>
      <c r="G263" s="28">
        <v>1.5</v>
      </c>
      <c r="H263" s="28">
        <v>0.5</v>
      </c>
      <c r="I263" s="28">
        <v>21</v>
      </c>
      <c r="J263" s="28">
        <v>95</v>
      </c>
      <c r="K263" s="29">
        <v>847</v>
      </c>
      <c r="L263" s="28"/>
    </row>
    <row r="264" spans="1:12" ht="14.4" x14ac:dyDescent="0.3">
      <c r="A264" s="23"/>
      <c r="B264" s="24"/>
      <c r="C264" s="25"/>
      <c r="D264" s="26"/>
      <c r="E264" s="27" t="s">
        <v>76</v>
      </c>
      <c r="F264" s="28">
        <v>100</v>
      </c>
      <c r="G264" s="28">
        <v>1.1299999999999999</v>
      </c>
      <c r="H264" s="28">
        <v>6.19</v>
      </c>
      <c r="I264" s="28">
        <v>4.72</v>
      </c>
      <c r="J264" s="28">
        <v>79.099999999999994</v>
      </c>
      <c r="K264" s="29">
        <v>23</v>
      </c>
      <c r="L264" s="28"/>
    </row>
    <row r="265" spans="1:12" ht="14.4" x14ac:dyDescent="0.3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.75" customHeight="1" x14ac:dyDescent="0.3">
      <c r="A266" s="31"/>
      <c r="B266" s="32"/>
      <c r="C266" s="33"/>
      <c r="D266" s="34" t="s">
        <v>33</v>
      </c>
      <c r="E266" s="35"/>
      <c r="F266" s="36">
        <f>SUM(F259:F265)</f>
        <v>710</v>
      </c>
      <c r="G266" s="36">
        <f t="shared" ref="G266:J266" si="87">SUM(G259:G265)</f>
        <v>14.39</v>
      </c>
      <c r="H266" s="36">
        <f t="shared" si="87"/>
        <v>18.43</v>
      </c>
      <c r="I266" s="36">
        <f t="shared" si="87"/>
        <v>165.5</v>
      </c>
      <c r="J266" s="36">
        <f t="shared" si="87"/>
        <v>494.9</v>
      </c>
      <c r="K266" s="37"/>
      <c r="L266" s="36">
        <f t="shared" ref="L266" si="88">SUM(L259:L265)</f>
        <v>0</v>
      </c>
    </row>
    <row r="267" spans="1:12" ht="14.4" x14ac:dyDescent="0.3">
      <c r="A267" s="38">
        <f>A259</f>
        <v>2</v>
      </c>
      <c r="B267" s="39">
        <f>B259</f>
        <v>6</v>
      </c>
      <c r="C267" s="40" t="s">
        <v>25</v>
      </c>
      <c r="D267" s="30" t="s">
        <v>26</v>
      </c>
      <c r="E267" s="27"/>
      <c r="F267" s="28"/>
      <c r="G267" s="28"/>
      <c r="H267" s="28"/>
      <c r="I267" s="28"/>
      <c r="J267" s="28"/>
      <c r="K267" s="29"/>
      <c r="L267" s="28"/>
    </row>
    <row r="268" spans="1:12" ht="14.4" x14ac:dyDescent="0.3">
      <c r="A268" s="23"/>
      <c r="B268" s="24"/>
      <c r="C268" s="25"/>
      <c r="D268" s="30" t="s">
        <v>27</v>
      </c>
      <c r="E268" s="27"/>
      <c r="F268" s="28"/>
      <c r="G268" s="28"/>
      <c r="H268" s="28"/>
      <c r="I268" s="28"/>
      <c r="J268" s="28"/>
      <c r="K268" s="29"/>
      <c r="L268" s="28"/>
    </row>
    <row r="269" spans="1:12" ht="14.4" x14ac:dyDescent="0.3">
      <c r="A269" s="23"/>
      <c r="B269" s="24"/>
      <c r="C269" s="25"/>
      <c r="D269" s="30" t="s">
        <v>28</v>
      </c>
      <c r="E269" s="27"/>
      <c r="F269" s="28"/>
      <c r="G269" s="28"/>
      <c r="H269" s="28"/>
      <c r="I269" s="28"/>
      <c r="J269" s="28"/>
      <c r="K269" s="29"/>
      <c r="L269" s="28"/>
    </row>
    <row r="270" spans="1:12" ht="14.4" x14ac:dyDescent="0.3">
      <c r="A270" s="23"/>
      <c r="B270" s="24"/>
      <c r="C270" s="25"/>
      <c r="D270" s="30" t="s">
        <v>29</v>
      </c>
      <c r="E270" s="27"/>
      <c r="F270" s="28"/>
      <c r="G270" s="28"/>
      <c r="H270" s="28"/>
      <c r="I270" s="28"/>
      <c r="J270" s="28"/>
      <c r="K270" s="29"/>
      <c r="L270" s="28"/>
    </row>
    <row r="271" spans="1:12" ht="14.4" x14ac:dyDescent="0.3">
      <c r="A271" s="23"/>
      <c r="B271" s="24"/>
      <c r="C271" s="25"/>
      <c r="D271" s="30" t="s">
        <v>40</v>
      </c>
      <c r="E271" s="27"/>
      <c r="F271" s="28"/>
      <c r="G271" s="28"/>
      <c r="H271" s="28"/>
      <c r="I271" s="28"/>
      <c r="J271" s="28"/>
      <c r="K271" s="29"/>
      <c r="L271" s="28"/>
    </row>
    <row r="272" spans="1:12" ht="14.4" x14ac:dyDescent="0.3">
      <c r="A272" s="23"/>
      <c r="B272" s="24"/>
      <c r="C272" s="25"/>
      <c r="D272" s="30" t="s">
        <v>31</v>
      </c>
      <c r="E272" s="27"/>
      <c r="F272" s="28"/>
      <c r="G272" s="28"/>
      <c r="H272" s="28"/>
      <c r="I272" s="28"/>
      <c r="J272" s="28"/>
      <c r="K272" s="29"/>
      <c r="L272" s="28"/>
    </row>
    <row r="273" spans="1:12" ht="14.4" x14ac:dyDescent="0.3">
      <c r="A273" s="23"/>
      <c r="B273" s="24"/>
      <c r="C273" s="25"/>
      <c r="D273" s="30" t="s">
        <v>32</v>
      </c>
      <c r="E273" s="27"/>
      <c r="F273" s="28"/>
      <c r="G273" s="28"/>
      <c r="H273" s="28"/>
      <c r="I273" s="28"/>
      <c r="J273" s="28"/>
      <c r="K273" s="29"/>
      <c r="L273" s="28"/>
    </row>
    <row r="274" spans="1:12" ht="14.4" x14ac:dyDescent="0.3">
      <c r="A274" s="23"/>
      <c r="B274" s="24"/>
      <c r="C274" s="25"/>
      <c r="D274" s="30" t="s">
        <v>41</v>
      </c>
      <c r="E274" s="27"/>
      <c r="F274" s="28"/>
      <c r="G274" s="28"/>
      <c r="H274" s="28"/>
      <c r="I274" s="28"/>
      <c r="J274" s="28"/>
      <c r="K274" s="29"/>
      <c r="L274" s="28"/>
    </row>
    <row r="275" spans="1:12" ht="14.4" x14ac:dyDescent="0.3">
      <c r="A275" s="23"/>
      <c r="B275" s="24"/>
      <c r="C275" s="25"/>
      <c r="D275" s="30" t="s">
        <v>22</v>
      </c>
      <c r="E275" s="27"/>
      <c r="F275" s="28"/>
      <c r="G275" s="28"/>
      <c r="H275" s="28"/>
      <c r="I275" s="28"/>
      <c r="J275" s="28"/>
      <c r="K275" s="29"/>
      <c r="L275" s="28"/>
    </row>
    <row r="276" spans="1:12" ht="14.4" x14ac:dyDescent="0.3">
      <c r="A276" s="23"/>
      <c r="B276" s="24"/>
      <c r="C276" s="25"/>
      <c r="D276" s="30" t="s">
        <v>30</v>
      </c>
      <c r="E276" s="27"/>
      <c r="F276" s="28"/>
      <c r="G276" s="28"/>
      <c r="H276" s="28"/>
      <c r="I276" s="28"/>
      <c r="J276" s="28"/>
      <c r="K276" s="29"/>
      <c r="L276" s="28"/>
    </row>
    <row r="277" spans="1:12" ht="14.4" x14ac:dyDescent="0.3">
      <c r="A277" s="23"/>
      <c r="B277" s="24"/>
      <c r="C277" s="25"/>
      <c r="D277" s="30" t="s">
        <v>42</v>
      </c>
      <c r="E277" s="27"/>
      <c r="F277" s="28"/>
      <c r="G277" s="28"/>
      <c r="H277" s="28"/>
      <c r="I277" s="28"/>
      <c r="J277" s="28"/>
      <c r="K277" s="29"/>
      <c r="L277" s="28"/>
    </row>
    <row r="278" spans="1:12" ht="14.4" x14ac:dyDescent="0.3">
      <c r="A278" s="23"/>
      <c r="B278" s="24"/>
      <c r="C278" s="25"/>
      <c r="D278" s="41" t="s">
        <v>24</v>
      </c>
      <c r="E278" s="27"/>
      <c r="F278" s="28"/>
      <c r="G278" s="28"/>
      <c r="H278" s="28"/>
      <c r="I278" s="28"/>
      <c r="J278" s="28"/>
      <c r="K278" s="29"/>
      <c r="L278" s="28"/>
    </row>
    <row r="279" spans="1:12" ht="14.4" x14ac:dyDescent="0.3">
      <c r="A279" s="23"/>
      <c r="B279" s="24"/>
      <c r="C279" s="25"/>
      <c r="D279" s="41" t="s">
        <v>43</v>
      </c>
      <c r="E279" s="27"/>
      <c r="F279" s="28"/>
      <c r="G279" s="28"/>
      <c r="H279" s="28"/>
      <c r="I279" s="28"/>
      <c r="J279" s="28"/>
      <c r="K279" s="29"/>
      <c r="L279" s="28"/>
    </row>
    <row r="280" spans="1:12" ht="14.4" x14ac:dyDescent="0.3">
      <c r="A280" s="31"/>
      <c r="B280" s="32"/>
      <c r="C280" s="33"/>
      <c r="D280" s="34" t="s">
        <v>33</v>
      </c>
      <c r="E280" s="35"/>
      <c r="F280" s="36">
        <f>SUM(F267:F279)</f>
        <v>0</v>
      </c>
      <c r="G280" s="36">
        <f t="shared" ref="G280:J280" si="89">SUM(G267:G279)</f>
        <v>0</v>
      </c>
      <c r="H280" s="36">
        <f t="shared" si="89"/>
        <v>0</v>
      </c>
      <c r="I280" s="36">
        <f t="shared" si="89"/>
        <v>0</v>
      </c>
      <c r="J280" s="36">
        <f t="shared" si="89"/>
        <v>0</v>
      </c>
      <c r="K280" s="37"/>
      <c r="L280" s="36">
        <f t="shared" ref="L280" si="90">SUM(L267:L279)</f>
        <v>0</v>
      </c>
    </row>
    <row r="281" spans="1:12" ht="14.4" x14ac:dyDescent="0.25">
      <c r="A281" s="42">
        <f>A259</f>
        <v>2</v>
      </c>
      <c r="B281" s="43">
        <f>B259</f>
        <v>6</v>
      </c>
      <c r="C281" s="53" t="s">
        <v>4</v>
      </c>
      <c r="D281" s="54"/>
      <c r="E281" s="44"/>
      <c r="F281" s="45">
        <f>F266+F280</f>
        <v>710</v>
      </c>
      <c r="G281" s="45">
        <f t="shared" ref="G281:J281" si="91">G266+G280</f>
        <v>14.39</v>
      </c>
      <c r="H281" s="45">
        <f t="shared" si="91"/>
        <v>18.43</v>
      </c>
      <c r="I281" s="45">
        <f t="shared" si="91"/>
        <v>165.5</v>
      </c>
      <c r="J281" s="45">
        <f t="shared" si="91"/>
        <v>494.9</v>
      </c>
      <c r="K281" s="45"/>
      <c r="L281" s="45">
        <f t="shared" ref="L281" si="92">L266+L280</f>
        <v>0</v>
      </c>
    </row>
    <row r="282" spans="1:12" x14ac:dyDescent="0.25">
      <c r="A282" s="49"/>
      <c r="B282" s="50"/>
      <c r="C282" s="52" t="s">
        <v>5</v>
      </c>
      <c r="D282" s="52"/>
      <c r="E282" s="52"/>
      <c r="F282" s="51">
        <f>(F28+F51+F74+F97+F120+F143+F166+F189+F212+F235)/(IF(F28=0,0,1)+IF(F51=0,0,1)+IF(F74=0,0,1)+IF(F97=0,0,1)+IF(F120=0,0,1)+IF(F143=0,0,1)+IF(F166=0,0,1)+IF(F189=0,0,1)+IF(F212=0,0,1)+IF(F235=0,0,1))</f>
        <v>625.55555555555554</v>
      </c>
      <c r="G282" s="51">
        <f>(G28+G51+G74+G97+G120+G143+G166+G189+G212+G235)/(IF(G28=0,0,1)+IF(G51=0,0,1)+IF(G74=0,0,1)+IF(G97=0,0,1)+IF(G120=0,0,1)+IF(G143=0,0,1)+IF(G166=0,0,1)+IF(G189=0,0,1)+IF(G212=0,0,1)+IF(G235=0,0,1))</f>
        <v>23.086000000000002</v>
      </c>
      <c r="H282" s="51">
        <f>(H28+H51+H74+H97+H120+H143+H166+H189+H212+H235)/(IF(H28=0,0,1)+IF(H51=0,0,1)+IF(H74=0,0,1)+IF(H97=0,0,1)+IF(H120=0,0,1)+IF(H143=0,0,1)+IF(H166=0,0,1)+IF(H189=0,0,1)+IF(H212=0,0,1)+IF(H235=0,0,1))</f>
        <v>16.895999999999997</v>
      </c>
      <c r="I282" s="51">
        <f>(I28+I51+I74+I97+I120+I143+I166+I189+I212+I235)/(IF(I28=0,0,1)+IF(I51=0,0,1)+IF(I74=0,0,1)+IF(I97=0,0,1)+IF(I120=0,0,1)+IF(I143=0,0,1)+IF(I166=0,0,1)+IF(I189=0,0,1)+IF(I212=0,0,1)+IF(I235=0,0,1))</f>
        <v>66.757000000000005</v>
      </c>
      <c r="J282" s="51">
        <f>(J28+J51+J74+J97+J120+J143+J166+J189+J212+J235)/(IF(J28=0,0,1)+IF(J51=0,0,1)+IF(J74=0,0,1)+IF(J97=0,0,1)+IF(J120=0,0,1)+IF(J143=0,0,1)+IF(J166=0,0,1)+IF(J189=0,0,1)+IF(J212=0,0,1)+IF(J235=0,0,1))</f>
        <v>562.15899999999999</v>
      </c>
      <c r="K282" s="51"/>
      <c r="L282" s="51" t="e">
        <f>(L28+L51+L74+L97+L120+L143+L166+L189+L212+L235)/(IF(L28=0,0,1)+IF(L51=0,0,1)+IF(L74=0,0,1)+IF(L97=0,0,1)+IF(L120=0,0,1)+IF(L143=0,0,1)+IF(L166=0,0,1)+IF(L189=0,0,1)+IF(L212=0,0,1)+IF(L235=0,0,1))</f>
        <v>#DIV/0!</v>
      </c>
    </row>
  </sheetData>
  <mergeCells count="16">
    <mergeCell ref="C282:E282"/>
    <mergeCell ref="C97:D97"/>
    <mergeCell ref="C51:D51"/>
    <mergeCell ref="C1:E1"/>
    <mergeCell ref="H1:K1"/>
    <mergeCell ref="H2:K2"/>
    <mergeCell ref="C28:D28"/>
    <mergeCell ref="C74:D74"/>
    <mergeCell ref="C258:D258"/>
    <mergeCell ref="C281:D281"/>
    <mergeCell ref="C120:D120"/>
    <mergeCell ref="C212:D212"/>
    <mergeCell ref="C189:D189"/>
    <mergeCell ref="C235:D235"/>
    <mergeCell ref="C143:D143"/>
    <mergeCell ref="C166:D1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2022-05-16T08:23:56Z</dcterms:created>
  <dcterms:modified xsi:type="dcterms:W3CDTF">2025-04-30T06:54:57Z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417e1d6329c3467eb1c29648fb60a928</vt:lpwstr>
  </property>
</Properties>
</file>